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27" activeTab="0"/>
  </bookViews>
  <sheets>
    <sheet name="Program SPORT" sheetId="1" r:id="rId1"/>
    <sheet name="PA 1" sheetId="2" r:id="rId2"/>
    <sheet name="PA 1 - Projekti" sheetId="3" r:id="rId3"/>
    <sheet name="PA 2" sheetId="4" r:id="rId4"/>
    <sheet name="PA 2 - Projekti" sheetId="5" r:id="rId5"/>
    <sheet name="PA 3" sheetId="6" r:id="rId6"/>
    <sheet name="PA 3 - Projekti" sheetId="7" r:id="rId7"/>
    <sheet name="PA 4" sheetId="8" r:id="rId8"/>
    <sheet name="PA 4 - Projekti" sheetId="9" r:id="rId9"/>
    <sheet name="PA 5" sheetId="10" r:id="rId10"/>
    <sheet name="PA 5 - Projekti" sheetId="11" r:id="rId11"/>
  </sheets>
  <definedNames>
    <definedName name="_xlnm.Print_Area" localSheetId="1">'PA 1'!$A$1:$I$23</definedName>
    <definedName name="_xlnm.Print_Area" localSheetId="3">'PA 2'!$A$1:$I$27</definedName>
    <definedName name="_xlnm.Print_Area" localSheetId="5">'PA 3'!$A$1:$I$22</definedName>
    <definedName name="_xlnm.Print_Area" localSheetId="7">'PA 4'!$A$1:$I$21</definedName>
    <definedName name="_xlnm.Print_Area" localSheetId="9">'PA 5'!$A$1:$I$21</definedName>
    <definedName name="_xlnm.Print_Area" localSheetId="0">'Program SPORT'!$A$1:$I$23</definedName>
  </definedNames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D11" authorId="0">
      <text>
        <r>
          <rPr>
            <b/>
            <sz val="9"/>
            <color indexed="8"/>
            <rFont val="Tahoma"/>
            <family val="2"/>
          </rPr>
          <t>korisnik: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U Pravilniku bi trebalo stajati da se podstiče razvoj učešće i muškaraca i žena u sportskim aktivnostima</t>
        </r>
      </text>
    </comment>
  </commentList>
</comments>
</file>

<file path=xl/sharedStrings.xml><?xml version="1.0" encoding="utf-8"?>
<sst xmlns="http://schemas.openxmlformats.org/spreadsheetml/2006/main" count="375" uniqueCount="126">
  <si>
    <t>365</t>
  </si>
  <si>
    <t>4</t>
  </si>
  <si>
    <t>415 200</t>
  </si>
  <si>
    <t>511 200</t>
  </si>
  <si>
    <t>1,03</t>
  </si>
  <si>
    <t>1,22</t>
  </si>
  <si>
    <t>Назив програма:</t>
  </si>
  <si>
    <t>СПОРТ</t>
  </si>
  <si>
    <t>Сврха:</t>
  </si>
  <si>
    <t>Омогућавање приступа спорту и подршка пројектима везаним за младе и развој спорта</t>
  </si>
  <si>
    <t>Основ:</t>
  </si>
  <si>
    <t>Опис:</t>
  </si>
  <si>
    <t>Програм обухвата подршку спртским организацијама на подручју града, унпаређење услова рекреативих спортских активности и спорта у школама, одржавање спортских манифестација те изградњу и одржавање спортске инфраструктуре</t>
  </si>
  <si>
    <t>Одговорно лице за 
спровођење програма:</t>
  </si>
  <si>
    <t>Назив организационе јединице</t>
  </si>
  <si>
    <t>Одјељење за друштвене дјелатности</t>
  </si>
  <si>
    <t>Циљ</t>
  </si>
  <si>
    <t xml:space="preserve">Индикатори </t>
  </si>
  <si>
    <t>Назив индикатора</t>
  </si>
  <si>
    <t>Вриједност у базној години (2019)</t>
  </si>
  <si>
    <t>Циљана вриједност 2020</t>
  </si>
  <si>
    <t>Циљана вриједност 2021</t>
  </si>
  <si>
    <t>Циљана вриједност 2022</t>
  </si>
  <si>
    <t xml:space="preserve">Извор верификације за сваки индикатор </t>
  </si>
  <si>
    <t>Планско потицање и креирање услова за бављење спортом за све грађане града Градишке кроз програме подршке, али и изградњу и одржавање спортске инфраструктуре</t>
  </si>
  <si>
    <t xml:space="preserve">Усвојен је Правилник о финансирању спорта у граду </t>
  </si>
  <si>
    <t>Правилник усвојен</t>
  </si>
  <si>
    <t>Службени гласник града Градишка</t>
  </si>
  <si>
    <t>Програм и акциони план за развој спорта, који промиче равноправно учешће мушкараца и жена,  развијен је на нивоу града и усвојен од стране Скупштине</t>
  </si>
  <si>
    <t>Програм усвојен</t>
  </si>
  <si>
    <t>Постотак реализације мјера и циљева постојећег програма развоја спорта</t>
  </si>
  <si>
    <t>Информација о стању у области спорта на подручју града Градишка</t>
  </si>
  <si>
    <t>Проценат из буџета намењен за финансирање спорта</t>
  </si>
  <si>
    <t>Извјештај о реализацији буџета</t>
  </si>
  <si>
    <t xml:space="preserve">Списак програмских мјера </t>
  </si>
  <si>
    <t>Расходи
 у 2021</t>
  </si>
  <si>
    <t>Расходи
 у 2022</t>
  </si>
  <si>
    <t>Мјера:</t>
  </si>
  <si>
    <t xml:space="preserve"> Подршка локалним спортским организацијама</t>
  </si>
  <si>
    <t>Подршка школском и рекреативном спорту</t>
  </si>
  <si>
    <t>Одржавање и подршка функционисању спортске инфраструктуре</t>
  </si>
  <si>
    <t>Подршка и организација одржавању спортских манифестација</t>
  </si>
  <si>
    <t>УКУПНО:</t>
  </si>
  <si>
    <t xml:space="preserve">Програм: </t>
  </si>
  <si>
    <t>Назив:</t>
  </si>
  <si>
    <t>Осигуравање финансијске подршке локалним спортским организацијама</t>
  </si>
  <si>
    <t>Овом програмском активношћу пружа се подршка раду локалних спортских организација, удружења и савеза кроз осигуравање финансијских средстава за њихово функционирање као и реализацију прохектних активности. Реализација ових активности осигурава развој спортких организација на подручју града те промоцију спорта кроз њихов рад.</t>
  </si>
  <si>
    <t>Одговорно лице за 
спровођење прог активности:</t>
  </si>
  <si>
    <t>Иван Раденовић</t>
  </si>
  <si>
    <t>Индикатори исхода/излазног резултата</t>
  </si>
  <si>
    <t>Осигурање услова за рад и побољшање капацитета спортских организација које се такмиче на турнирима и лигама РС-БиХ кроз које се у граду остварује јавни интерес за област спорта</t>
  </si>
  <si>
    <t>Број организација, удружења и савеза  кроз које се остварује јавни интерес за област спорта (по категоријама и полној припадности)</t>
  </si>
  <si>
    <t>Информација о стању у области спорта на подручју града Градишка и Информација непрофитних организација о кориштењу средстава буџета града Градишка</t>
  </si>
  <si>
    <t>Број посебних и годишњих програма спортских организација које финансира град Градишка</t>
  </si>
  <si>
    <t>Проценат буџета намењен финансирању спортских организација</t>
  </si>
  <si>
    <t>Извјештај о реазлиацији буџета</t>
  </si>
  <si>
    <t xml:space="preserve">Расходи и издаци директно везани за програмску мјеру </t>
  </si>
  <si>
    <t>Такмичарски спорт</t>
  </si>
  <si>
    <t>Извори финансирања</t>
  </si>
  <si>
    <t>Извори
 у 2021</t>
  </si>
  <si>
    <t>Извори
 у 2022</t>
  </si>
  <si>
    <t>Списак пројеката у оквиу програмске мјере</t>
  </si>
  <si>
    <t>Пројекат:</t>
  </si>
  <si>
    <t>Средстава за такмичарски спорт у фудбалу</t>
  </si>
  <si>
    <t>Средстава за такмичарски спорт у кошарци</t>
  </si>
  <si>
    <t>Средстава за такмичарски спорт у одбојци</t>
  </si>
  <si>
    <t>Средстава за такмичарски спорт у рукомету</t>
  </si>
  <si>
    <t>Средстава за такмичарски спорт - остали спортови</t>
  </si>
  <si>
    <t>УКУПНО</t>
  </si>
  <si>
    <t>Програм:</t>
  </si>
  <si>
    <t xml:space="preserve">Подршка школском и рекреативном спорту </t>
  </si>
  <si>
    <t>Унапређење услова и доступности спортских објеката за дјецу школског узраста као и за особе које се баве рекреативним спортом</t>
  </si>
  <si>
    <t xml:space="preserve">Ова програмска активност усмјерена је на остваривање општег интереса у области спорта кроз планирана финасијска средства за учешће у финасирању рекреативног спорта и школских спортских такмичења, чиме се подстичемасовност у спорту и рекреативне активности омладине и грађана. </t>
  </si>
  <si>
    <t xml:space="preserve">Доступност постојећих спортских објеката за школски и рекреативни спорт </t>
  </si>
  <si>
    <t xml:space="preserve">Број објеката на располагању за школски и рекреативни спорт </t>
  </si>
  <si>
    <t xml:space="preserve">Просјечан број дана у години када су на располагању постојећи садржаји за школски и рекреативни спорт </t>
  </si>
  <si>
    <t>Просјечан број сати дневно када су на располагању постојећи садржаји за школски и рекреативни спорт</t>
  </si>
  <si>
    <t>Информација о стању у области спорта на подручју града Градишка и Извјештаји спортских организација и образовних институција</t>
  </si>
  <si>
    <t xml:space="preserve">Сарадња са школама у циљу организовања бављења спортом школске дјеце </t>
  </si>
  <si>
    <t>Укупан број школа који користе расположиве термине постојећих спортских објеката за тјелесну активност дјеце</t>
  </si>
  <si>
    <t>Евиденција надлежног Одјељења</t>
  </si>
  <si>
    <t>Број годишњих и посебних програма намијењених развоју школског спорта</t>
  </si>
  <si>
    <t>Школски спорт и рекреација грађана</t>
  </si>
  <si>
    <t>Лига такмичење у одбојци и кошарци на градском нивоу за ученике и ученице основних школа у оквиру Малих олимпијских игра РС</t>
  </si>
  <si>
    <t>Остала школска спортска такмичења у оквиру МОИ РС</t>
  </si>
  <si>
    <t>Спортска рекреација грађана</t>
  </si>
  <si>
    <t>Служба Градоначелника</t>
  </si>
  <si>
    <t>Развијена спортска инфраструктура</t>
  </si>
  <si>
    <t>Улагањем у овом подручју спорта, подстиче се масовност у спорту и квалитет тренинга и такмичења, као и повећање броја посјетилаца на спортским манифестацијама.</t>
  </si>
  <si>
    <t>Редовно одржавање постојећих спортских објеката од интереса за град</t>
  </si>
  <si>
    <t>Трошкови одржавања спортских објеката у односу на укупан број објеката</t>
  </si>
  <si>
    <t>Суфинасирање изградње и опремање спортских објеката</t>
  </si>
  <si>
    <t>Буџет града</t>
  </si>
  <si>
    <t>Програмски буџет - ПРОЈЕКТИ</t>
  </si>
  <si>
    <t>Одржавање спортске инфраструктуре по захтјеву спортских организација</t>
  </si>
  <si>
    <t xml:space="preserve">Повећати квалитет и број спортских манифестације знаĉајних за град </t>
  </si>
  <si>
    <t>Омогућити одржавање значајних спортских манифестација у граду</t>
  </si>
  <si>
    <t>Број одржаних манифестација у граду у односу на планирани</t>
  </si>
  <si>
    <t>Процент буџета реализован за спортске манифестације</t>
  </si>
  <si>
    <t>Значајне спортске манифестације и активности за град</t>
  </si>
  <si>
    <t>Организација-суорганизација спортских манифестација на територији града</t>
  </si>
  <si>
    <t>Програмски буџет  - ПРОГРАМ</t>
  </si>
  <si>
    <t>Програмски буџет -  МЈЕРА</t>
  </si>
  <si>
    <t>Назив орг. јединице</t>
  </si>
  <si>
    <t>Списак пројеката у оквиру програмске мјере</t>
  </si>
  <si>
    <t>Организовати спортске приредбе и манифестације у циљу показивања квалитета у спорту, остварења одређених такмичарских резултата, 
Спортске приредбе су мјесто окупљања струĉњака, па се пружа могућност да се кроз размјену мишљења и искустава дознају нови и савременији погледи у развоју спорта, а уједно те приредбе имају пропагандну улогу за средину у којој се организују.</t>
  </si>
  <si>
    <t>Вриједност у базној години (2020)</t>
  </si>
  <si>
    <t>Циљана вриједност 2023</t>
  </si>
  <si>
    <t>Расходи у базној год (2020)</t>
  </si>
  <si>
    <t>Расходи
 у 2023</t>
  </si>
  <si>
    <t>УКУПНО (2021-2023):</t>
  </si>
  <si>
    <t>Извори у базној год (2020)</t>
  </si>
  <si>
    <t>Подршка планског унапређења дворанског спорта</t>
  </si>
  <si>
    <t>Обезбјеђивање услова за рад и унапређење капацитета спортских организација дворанских спортова кроз које се у граду  остварује јавни интерес за област спорта</t>
  </si>
  <si>
    <t xml:space="preserve">Број доступних/искориштених термина за тренажне процесе </t>
  </si>
  <si>
    <t xml:space="preserve">Број доступних/искориштених термина за такмичарске процесе </t>
  </si>
  <si>
    <t>Извјештај о пословању ЈП Спортски центар "Servitium" Градишка</t>
  </si>
  <si>
    <t>Средства за финансирање термина за одржавање тренажних и такмичарских процеса</t>
  </si>
  <si>
    <t>Извори
 у 2023</t>
  </si>
  <si>
    <t>611200/415200</t>
  </si>
  <si>
    <t xml:space="preserve"> Грант спортској дворани </t>
  </si>
  <si>
    <t>Обезбједити простор за квалитетне тренажне и такмичарске процесе како би се задовољиле потребе спортских организација дворанских спортова са подручја града у циљу остваривања бољих резултата на спортском плану.</t>
  </si>
  <si>
    <t>Подршка планског унапређења дворанског спорта обухвата финасирање термина за тренажне и такмичарске процесе спортских организација дворанских спортова на подручју града.</t>
  </si>
  <si>
    <t>-</t>
  </si>
  <si>
    <t>Закон о спорту, Закон о локалној самоуправи, Статут града Градишка, Стратегија развоја града Градишка за период 2019-2027. година, Програм развоја спорта града Градишка за период 2018-2022. година, Правилник о расподјели финансијских средстава за спорт на простору града Градишка, Програм финасирања спорта на подручју града Градишка, Преглед расподјеле финасијских средстава за спорт, Одлука о извршењу Буџета града Градишка</t>
  </si>
  <si>
    <t>Напомена: У 2020. години за изградњу спортске дворане издвојено је 3.500.000 КМ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</si>
</sst>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BAM&quot;;\-#,##0\ &quot;BAM&quot;"/>
    <numFmt numFmtId="165" formatCode="#,##0\ &quot;BAM&quot;;[Red]\-#,##0\ &quot;BAM&quot;"/>
    <numFmt numFmtId="166" formatCode="#,##0.00\ &quot;BAM&quot;;\-#,##0.00\ &quot;BAM&quot;"/>
    <numFmt numFmtId="167" formatCode="#,##0.00\ &quot;BAM&quot;;[Red]\-#,##0.00\ &quot;BAM&quot;"/>
    <numFmt numFmtId="168" formatCode="_-* #,##0\ &quot;BAM&quot;_-;\-* #,##0\ &quot;BAM&quot;_-;_-* &quot;-&quot;\ &quot;BAM&quot;_-;_-@_-"/>
    <numFmt numFmtId="169" formatCode="_-* #,##0_-;\-* #,##0_-;_-* &quot;-&quot;_-;_-@_-"/>
    <numFmt numFmtId="170" formatCode="_-* #,##0.00\ &quot;BAM&quot;_-;\-* #,##0.00\ &quot;BAM&quot;_-;_-* &quot;-&quot;??\ &quot;BAM&quot;_-;_-@_-"/>
    <numFmt numFmtId="171" formatCode="_-* #,##0.00_-;\-* #,##0.00_-;_-* &quot;-&quot;??_-;_-@_-"/>
    <numFmt numFmtId="172" formatCode="_-* #,##0\ _B_A_M_-;\-* #,##0\ _B_A_M_-;_-* &quot;-&quot;\ _B_A_M_-;_-@_-"/>
    <numFmt numFmtId="173" formatCode="_-* #,##0.00\ _B_A_M_-;\-* #,##0.00\ _B_A_M_-;_-* &quot;-&quot;??\ _B_A_M_-;_-@_-"/>
    <numFmt numFmtId="174" formatCode="#,##0.00_ ;\-#,##0.00\ "/>
    <numFmt numFmtId="175" formatCode="[$-409]dddd\,\ mmmm\ d\,\ yyyy"/>
    <numFmt numFmtId="176" formatCode="[$-409]h:mm:ss\ AM/PM"/>
    <numFmt numFmtId="177" formatCode="\“\T\r\ue\”;\“\T\r\ue\”;\“\F\a\lse\”"/>
    <numFmt numFmtId="178" formatCode="[$€-2]\ #,##0.00_);[Red]\([$€-2]\ #,##0.00\)"/>
    <numFmt numFmtId="179" formatCode="_-* #,##0.0\ _K_M_-;\-* #,##0.0\ _K_M_-;_-* &quot;-&quot;??\ _K_M_-;_-@_-"/>
    <numFmt numFmtId="180" formatCode="_-* #,##0\ _K_M_-;\-* #,##0\ _K_M_-;_-* &quot;-&quot;??\ _K_M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3" fontId="0" fillId="34" borderId="10" xfId="42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 wrapText="1"/>
    </xf>
    <xf numFmtId="43" fontId="0" fillId="34" borderId="10" xfId="42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43" fontId="6" fillId="34" borderId="10" xfId="4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3" fontId="6" fillId="34" borderId="10" xfId="42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vertical="center"/>
    </xf>
    <xf numFmtId="0" fontId="6" fillId="34" borderId="0" xfId="0" applyFont="1" applyFill="1" applyAlignment="1">
      <alignment/>
    </xf>
    <xf numFmtId="49" fontId="6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indent="4"/>
    </xf>
    <xf numFmtId="43" fontId="5" fillId="34" borderId="10" xfId="42" applyFont="1" applyFill="1" applyBorder="1" applyAlignment="1">
      <alignment horizontal="right" vertical="center" wrapText="1"/>
    </xf>
    <xf numFmtId="180" fontId="6" fillId="34" borderId="10" xfId="42" applyNumberFormat="1" applyFont="1" applyFill="1" applyBorder="1" applyAlignment="1">
      <alignment horizontal="right" vertical="center" wrapText="1"/>
    </xf>
    <xf numFmtId="180" fontId="5" fillId="34" borderId="10" xfId="4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5" fillId="34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0" fontId="6" fillId="34" borderId="10" xfId="42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42" applyNumberFormat="1" applyFont="1" applyFill="1" applyBorder="1" applyAlignment="1">
      <alignment horizontal="right" vertical="center" wrapText="1"/>
    </xf>
    <xf numFmtId="0" fontId="6" fillId="34" borderId="0" xfId="0" applyFont="1" applyFill="1" applyAlignment="1">
      <alignment horizontal="center"/>
    </xf>
    <xf numFmtId="49" fontId="6" fillId="34" borderId="0" xfId="0" applyNumberFormat="1" applyFont="1" applyFill="1" applyBorder="1" applyAlignment="1">
      <alignment vertical="top" wrapText="1"/>
    </xf>
    <xf numFmtId="180" fontId="5" fillId="0" borderId="10" xfId="42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right" vertical="center" wrapText="1"/>
    </xf>
    <xf numFmtId="49" fontId="5" fillId="0" borderId="21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right" vertical="center" wrapText="1"/>
    </xf>
    <xf numFmtId="49" fontId="5" fillId="34" borderId="21" xfId="0" applyNumberFormat="1" applyFont="1" applyFill="1" applyBorder="1" applyAlignment="1">
      <alignment horizontal="right" vertical="center" wrapText="1"/>
    </xf>
    <xf numFmtId="49" fontId="5" fillId="34" borderId="13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15" zoomScaleNormal="115" zoomScaleSheetLayoutView="120" zoomScalePageLayoutView="0" workbookViewId="0" topLeftCell="A1">
      <selection activeCell="D12" sqref="D12"/>
    </sheetView>
  </sheetViews>
  <sheetFormatPr defaultColWidth="8.8515625" defaultRowHeight="12.75"/>
  <cols>
    <col min="1" max="1" width="8.7109375" style="8" customWidth="1"/>
    <col min="2" max="2" width="7.421875" style="30" customWidth="1"/>
    <col min="3" max="3" width="21.140625" style="30" customWidth="1"/>
    <col min="4" max="4" width="44.140625" style="8" customWidth="1"/>
    <col min="5" max="8" width="12.8515625" style="8" customWidth="1"/>
    <col min="9" max="9" width="16.28125" style="8" customWidth="1"/>
    <col min="10" max="16384" width="8.8515625" style="8" customWidth="1"/>
  </cols>
  <sheetData>
    <row r="1" spans="1:9" ht="24.75" customHeight="1" thickBot="1">
      <c r="A1" s="69" t="s">
        <v>101</v>
      </c>
      <c r="B1" s="70"/>
      <c r="C1" s="70"/>
      <c r="D1" s="70"/>
      <c r="E1" s="70"/>
      <c r="F1" s="70"/>
      <c r="G1" s="70"/>
      <c r="H1" s="70"/>
      <c r="I1" s="71"/>
    </row>
    <row r="2" spans="1:9" ht="11.25">
      <c r="A2" s="61" t="s">
        <v>6</v>
      </c>
      <c r="B2" s="62"/>
      <c r="C2" s="76" t="s">
        <v>7</v>
      </c>
      <c r="D2" s="76"/>
      <c r="E2" s="76"/>
      <c r="F2" s="76"/>
      <c r="G2" s="76"/>
      <c r="H2" s="76"/>
      <c r="I2" s="77"/>
    </row>
    <row r="3" spans="1:9" ht="11.25">
      <c r="A3" s="61" t="s">
        <v>8</v>
      </c>
      <c r="B3" s="62"/>
      <c r="C3" s="76" t="s">
        <v>9</v>
      </c>
      <c r="D3" s="76"/>
      <c r="E3" s="76"/>
      <c r="F3" s="76"/>
      <c r="G3" s="76"/>
      <c r="H3" s="76"/>
      <c r="I3" s="77"/>
    </row>
    <row r="4" spans="1:9" ht="33" customHeight="1">
      <c r="A4" s="61" t="s">
        <v>10</v>
      </c>
      <c r="B4" s="62"/>
      <c r="C4" s="74" t="s">
        <v>124</v>
      </c>
      <c r="D4" s="74"/>
      <c r="E4" s="74"/>
      <c r="F4" s="74"/>
      <c r="G4" s="74"/>
      <c r="H4" s="74"/>
      <c r="I4" s="75"/>
    </row>
    <row r="5" spans="1:9" ht="21" customHeight="1">
      <c r="A5" s="61" t="s">
        <v>11</v>
      </c>
      <c r="B5" s="62"/>
      <c r="C5" s="74" t="s">
        <v>12</v>
      </c>
      <c r="D5" s="74"/>
      <c r="E5" s="74"/>
      <c r="F5" s="74"/>
      <c r="G5" s="74"/>
      <c r="H5" s="74"/>
      <c r="I5" s="75"/>
    </row>
    <row r="6" spans="1:9" ht="11.25">
      <c r="A6" s="85" t="s">
        <v>13</v>
      </c>
      <c r="B6" s="62"/>
      <c r="C6" s="80" t="s">
        <v>48</v>
      </c>
      <c r="D6" s="80"/>
      <c r="E6" s="80"/>
      <c r="F6" s="80"/>
      <c r="G6" s="80"/>
      <c r="H6" s="80"/>
      <c r="I6" s="81"/>
    </row>
    <row r="7" spans="1:9" ht="12" thickBot="1">
      <c r="A7" s="78" t="s">
        <v>103</v>
      </c>
      <c r="B7" s="79"/>
      <c r="C7" s="72" t="s">
        <v>15</v>
      </c>
      <c r="D7" s="72"/>
      <c r="E7" s="72"/>
      <c r="F7" s="72"/>
      <c r="G7" s="72"/>
      <c r="H7" s="72"/>
      <c r="I7" s="73"/>
    </row>
    <row r="8" spans="1:6" ht="11.25">
      <c r="A8" s="9"/>
      <c r="B8" s="10"/>
      <c r="C8" s="11"/>
      <c r="D8" s="9"/>
      <c r="E8" s="9"/>
      <c r="F8" s="9"/>
    </row>
    <row r="9" spans="1:9" ht="11.25">
      <c r="A9" s="88"/>
      <c r="B9" s="64" t="s">
        <v>16</v>
      </c>
      <c r="C9" s="64"/>
      <c r="D9" s="64" t="s">
        <v>17</v>
      </c>
      <c r="E9" s="64"/>
      <c r="F9" s="64"/>
      <c r="G9" s="64"/>
      <c r="H9" s="64"/>
      <c r="I9" s="64"/>
    </row>
    <row r="10" spans="1:9" ht="31.5">
      <c r="A10" s="88"/>
      <c r="B10" s="64"/>
      <c r="C10" s="64"/>
      <c r="D10" s="14" t="s">
        <v>18</v>
      </c>
      <c r="E10" s="13" t="s">
        <v>106</v>
      </c>
      <c r="F10" s="13" t="s">
        <v>21</v>
      </c>
      <c r="G10" s="13" t="s">
        <v>22</v>
      </c>
      <c r="H10" s="13" t="s">
        <v>107</v>
      </c>
      <c r="I10" s="14" t="s">
        <v>23</v>
      </c>
    </row>
    <row r="11" spans="1:9" ht="24" customHeight="1">
      <c r="A11" s="89">
        <v>1</v>
      </c>
      <c r="B11" s="87" t="s">
        <v>24</v>
      </c>
      <c r="C11" s="87"/>
      <c r="D11" s="15" t="s">
        <v>25</v>
      </c>
      <c r="E11" s="16" t="s">
        <v>26</v>
      </c>
      <c r="F11" s="16" t="s">
        <v>26</v>
      </c>
      <c r="G11" s="16" t="s">
        <v>26</v>
      </c>
      <c r="H11" s="16" t="s">
        <v>26</v>
      </c>
      <c r="I11" s="17" t="s">
        <v>27</v>
      </c>
    </row>
    <row r="12" spans="1:9" ht="40.5" customHeight="1">
      <c r="A12" s="89"/>
      <c r="B12" s="87"/>
      <c r="C12" s="87"/>
      <c r="D12" s="18" t="s">
        <v>28</v>
      </c>
      <c r="E12" s="16" t="s">
        <v>29</v>
      </c>
      <c r="F12" s="16" t="s">
        <v>29</v>
      </c>
      <c r="G12" s="16" t="s">
        <v>29</v>
      </c>
      <c r="H12" s="16" t="s">
        <v>29</v>
      </c>
      <c r="I12" s="17" t="s">
        <v>27</v>
      </c>
    </row>
    <row r="13" spans="1:9" ht="43.5" customHeight="1">
      <c r="A13" s="89"/>
      <c r="B13" s="87"/>
      <c r="C13" s="87"/>
      <c r="D13" s="15" t="s">
        <v>30</v>
      </c>
      <c r="E13" s="19">
        <v>1</v>
      </c>
      <c r="F13" s="19">
        <v>1</v>
      </c>
      <c r="G13" s="19">
        <v>1</v>
      </c>
      <c r="H13" s="19">
        <v>1</v>
      </c>
      <c r="I13" s="17" t="s">
        <v>31</v>
      </c>
    </row>
    <row r="14" spans="1:9" ht="25.5" customHeight="1">
      <c r="A14" s="89"/>
      <c r="B14" s="87"/>
      <c r="C14" s="87"/>
      <c r="D14" s="15" t="s">
        <v>32</v>
      </c>
      <c r="E14" s="20">
        <f>3964000*100/54550000</f>
        <v>7.266727772685609</v>
      </c>
      <c r="F14" s="20">
        <f>+F22*100/29450000</f>
        <v>2.604414261460102</v>
      </c>
      <c r="G14" s="20">
        <f>+G22*100/29450000</f>
        <v>2.604414261460102</v>
      </c>
      <c r="H14" s="20">
        <f>+H22*100/29450000</f>
        <v>2.604414261460102</v>
      </c>
      <c r="I14" s="17" t="s">
        <v>33</v>
      </c>
    </row>
    <row r="15" spans="1:7" ht="11.25">
      <c r="A15" s="21"/>
      <c r="B15" s="21"/>
      <c r="C15" s="21"/>
      <c r="D15" s="86"/>
      <c r="E15" s="86"/>
      <c r="F15" s="86"/>
      <c r="G15" s="22"/>
    </row>
    <row r="16" spans="1:9" ht="31.5">
      <c r="A16" s="12"/>
      <c r="B16" s="64" t="s">
        <v>34</v>
      </c>
      <c r="C16" s="64"/>
      <c r="D16" s="64"/>
      <c r="E16" s="13" t="s">
        <v>108</v>
      </c>
      <c r="F16" s="13" t="s">
        <v>35</v>
      </c>
      <c r="G16" s="13" t="s">
        <v>36</v>
      </c>
      <c r="H16" s="13" t="s">
        <v>109</v>
      </c>
      <c r="I16" s="13" t="s">
        <v>110</v>
      </c>
    </row>
    <row r="17" spans="1:9" ht="11.25">
      <c r="A17" s="23">
        <v>1</v>
      </c>
      <c r="B17" s="24" t="s">
        <v>37</v>
      </c>
      <c r="C17" s="65" t="s">
        <v>38</v>
      </c>
      <c r="D17" s="66"/>
      <c r="E17" s="33">
        <v>337000</v>
      </c>
      <c r="F17" s="33">
        <v>342000</v>
      </c>
      <c r="G17" s="33">
        <v>342000</v>
      </c>
      <c r="H17" s="33">
        <v>342000</v>
      </c>
      <c r="I17" s="33">
        <f aca="true" t="shared" si="0" ref="I17:I22">SUM(F17:H17)</f>
        <v>1026000</v>
      </c>
    </row>
    <row r="18" spans="1:9" ht="11.25">
      <c r="A18" s="23">
        <v>2</v>
      </c>
      <c r="B18" s="24" t="s">
        <v>37</v>
      </c>
      <c r="C18" s="65" t="s">
        <v>39</v>
      </c>
      <c r="D18" s="66"/>
      <c r="E18" s="33">
        <v>30000</v>
      </c>
      <c r="F18" s="33">
        <v>30000</v>
      </c>
      <c r="G18" s="33">
        <v>30000</v>
      </c>
      <c r="H18" s="33">
        <v>30000</v>
      </c>
      <c r="I18" s="33">
        <f t="shared" si="0"/>
        <v>90000</v>
      </c>
    </row>
    <row r="19" spans="1:9" s="27" customFormat="1" ht="11.25">
      <c r="A19" s="23">
        <v>3</v>
      </c>
      <c r="B19" s="26" t="s">
        <v>37</v>
      </c>
      <c r="C19" s="67" t="s">
        <v>112</v>
      </c>
      <c r="D19" s="68"/>
      <c r="E19" s="33">
        <v>0</v>
      </c>
      <c r="F19" s="33">
        <v>350000</v>
      </c>
      <c r="G19" s="33">
        <v>350000</v>
      </c>
      <c r="H19" s="33">
        <v>350000</v>
      </c>
      <c r="I19" s="33">
        <f t="shared" si="0"/>
        <v>1050000</v>
      </c>
    </row>
    <row r="20" spans="1:9" ht="11.25">
      <c r="A20" s="23">
        <v>4</v>
      </c>
      <c r="B20" s="24" t="s">
        <v>37</v>
      </c>
      <c r="C20" s="65" t="s">
        <v>40</v>
      </c>
      <c r="D20" s="66"/>
      <c r="E20" s="33">
        <v>2000</v>
      </c>
      <c r="F20" s="33">
        <v>5000</v>
      </c>
      <c r="G20" s="33">
        <v>5000</v>
      </c>
      <c r="H20" s="33">
        <v>5000</v>
      </c>
      <c r="I20" s="33">
        <f t="shared" si="0"/>
        <v>15000</v>
      </c>
    </row>
    <row r="21" spans="1:9" ht="11.25">
      <c r="A21" s="23">
        <v>5</v>
      </c>
      <c r="B21" s="24" t="s">
        <v>37</v>
      </c>
      <c r="C21" s="65" t="s">
        <v>41</v>
      </c>
      <c r="D21" s="66"/>
      <c r="E21" s="33">
        <v>45000</v>
      </c>
      <c r="F21" s="33">
        <v>40000</v>
      </c>
      <c r="G21" s="33">
        <v>40000</v>
      </c>
      <c r="H21" s="33">
        <v>40000</v>
      </c>
      <c r="I21" s="33">
        <f t="shared" si="0"/>
        <v>120000</v>
      </c>
    </row>
    <row r="22" spans="1:9" ht="11.25">
      <c r="A22" s="82" t="s">
        <v>42</v>
      </c>
      <c r="B22" s="83"/>
      <c r="C22" s="83"/>
      <c r="D22" s="84"/>
      <c r="E22" s="34">
        <f>E17+E18+E19+E20+E21</f>
        <v>414000</v>
      </c>
      <c r="F22" s="34">
        <f>F17+F18+F19+F20+F21</f>
        <v>767000</v>
      </c>
      <c r="G22" s="34">
        <f>G17+G18+G19+G20+G21</f>
        <v>767000</v>
      </c>
      <c r="H22" s="34">
        <f>H17+H18+H19+H20+H21</f>
        <v>767000</v>
      </c>
      <c r="I22" s="34">
        <f t="shared" si="0"/>
        <v>2301000</v>
      </c>
    </row>
    <row r="23" spans="1:7" ht="11.25">
      <c r="A23" s="21"/>
      <c r="B23" s="21"/>
      <c r="C23" s="21"/>
      <c r="D23" s="28"/>
      <c r="E23" s="29"/>
      <c r="F23" s="28"/>
      <c r="G23" s="22"/>
    </row>
    <row r="24" spans="1:7" ht="11.25">
      <c r="A24" s="21"/>
      <c r="B24" s="21"/>
      <c r="C24" s="21"/>
      <c r="D24" s="63"/>
      <c r="E24" s="63"/>
      <c r="F24" s="63"/>
      <c r="G24" s="22"/>
    </row>
    <row r="25" spans="1:7" ht="11.25">
      <c r="A25" s="21"/>
      <c r="B25" s="21"/>
      <c r="C25" s="21"/>
      <c r="D25" s="63"/>
      <c r="E25" s="63"/>
      <c r="F25" s="63"/>
      <c r="G25" s="22"/>
    </row>
    <row r="26" ht="11.25">
      <c r="C26" s="31"/>
    </row>
    <row r="27" ht="11.25">
      <c r="C27" s="31"/>
    </row>
    <row r="28" ht="11.25">
      <c r="C28" s="31"/>
    </row>
    <row r="29" ht="11.25">
      <c r="C29" s="31"/>
    </row>
    <row r="30" ht="11.25">
      <c r="C30" s="8"/>
    </row>
  </sheetData>
  <sheetProtection/>
  <mergeCells count="28">
    <mergeCell ref="A22:D22"/>
    <mergeCell ref="D9:I9"/>
    <mergeCell ref="A6:B6"/>
    <mergeCell ref="D15:F15"/>
    <mergeCell ref="B11:C14"/>
    <mergeCell ref="B9:C10"/>
    <mergeCell ref="A9:A10"/>
    <mergeCell ref="A11:A14"/>
    <mergeCell ref="A1:I1"/>
    <mergeCell ref="C7:I7"/>
    <mergeCell ref="C5:I5"/>
    <mergeCell ref="C4:I4"/>
    <mergeCell ref="C3:I3"/>
    <mergeCell ref="C2:I2"/>
    <mergeCell ref="A5:B5"/>
    <mergeCell ref="A7:B7"/>
    <mergeCell ref="C6:I6"/>
    <mergeCell ref="A2:B2"/>
    <mergeCell ref="A3:B3"/>
    <mergeCell ref="A4:B4"/>
    <mergeCell ref="D24:F24"/>
    <mergeCell ref="D25:F25"/>
    <mergeCell ref="B16:D16"/>
    <mergeCell ref="C17:D17"/>
    <mergeCell ref="C18:D18"/>
    <mergeCell ref="C19:D19"/>
    <mergeCell ref="C20:D20"/>
    <mergeCell ref="C21:D21"/>
  </mergeCells>
  <printOptions horizontalCentered="1" verticalCentered="1"/>
  <pageMargins left="0.3937007874015748" right="0.31496062992125984" top="0.984251968503937" bottom="0.984251968503937" header="0.5118110236220472" footer="0.5118110236220472"/>
  <pageSetup horizontalDpi="600" verticalDpi="600"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20" zoomScaleNormal="116" zoomScaleSheetLayoutView="120" zoomScalePageLayoutView="0" workbookViewId="0" topLeftCell="A4">
      <selection activeCell="C6" sqref="C6:I6"/>
    </sheetView>
  </sheetViews>
  <sheetFormatPr defaultColWidth="8.8515625" defaultRowHeight="12.75"/>
  <cols>
    <col min="1" max="1" width="6.7109375" style="8" customWidth="1"/>
    <col min="2" max="2" width="17.00390625" style="30" customWidth="1"/>
    <col min="3" max="3" width="28.28125" style="30" customWidth="1"/>
    <col min="4" max="4" width="20.00390625" style="8" customWidth="1"/>
    <col min="5" max="5" width="10.421875" style="8" customWidth="1"/>
    <col min="6" max="6" width="10.28125" style="8" customWidth="1"/>
    <col min="7" max="7" width="9.421875" style="8" customWidth="1"/>
    <col min="8" max="8" width="9.28125" style="8" customWidth="1"/>
    <col min="9" max="9" width="17.00390625" style="8" customWidth="1"/>
    <col min="10" max="16384" width="8.8515625" style="8" customWidth="1"/>
  </cols>
  <sheetData>
    <row r="1" spans="1:9" ht="27.75" customHeight="1" thickBot="1">
      <c r="A1" s="96" t="s">
        <v>102</v>
      </c>
      <c r="B1" s="97"/>
      <c r="C1" s="97"/>
      <c r="D1" s="97"/>
      <c r="E1" s="97"/>
      <c r="F1" s="97"/>
      <c r="G1" s="97"/>
      <c r="H1" s="97"/>
      <c r="I1" s="98"/>
    </row>
    <row r="2" spans="1:9" s="35" customFormat="1" ht="11.25">
      <c r="A2" s="99" t="s">
        <v>43</v>
      </c>
      <c r="B2" s="100"/>
      <c r="C2" s="101" t="s">
        <v>7</v>
      </c>
      <c r="D2" s="101"/>
      <c r="E2" s="101"/>
      <c r="F2" s="101"/>
      <c r="G2" s="101"/>
      <c r="H2" s="101"/>
      <c r="I2" s="102"/>
    </row>
    <row r="3" spans="1:9" s="35" customFormat="1" ht="11.25">
      <c r="A3" s="61" t="s">
        <v>44</v>
      </c>
      <c r="B3" s="62"/>
      <c r="C3" s="76" t="s">
        <v>41</v>
      </c>
      <c r="D3" s="76"/>
      <c r="E3" s="76"/>
      <c r="F3" s="76"/>
      <c r="G3" s="76"/>
      <c r="H3" s="76"/>
      <c r="I3" s="77"/>
    </row>
    <row r="4" spans="1:9" s="35" customFormat="1" ht="11.25">
      <c r="A4" s="85" t="s">
        <v>14</v>
      </c>
      <c r="B4" s="159"/>
      <c r="C4" s="74" t="s">
        <v>15</v>
      </c>
      <c r="D4" s="74"/>
      <c r="E4" s="74"/>
      <c r="F4" s="74"/>
      <c r="G4" s="74"/>
      <c r="H4" s="74"/>
      <c r="I4" s="75"/>
    </row>
    <row r="5" spans="1:9" s="35" customFormat="1" ht="11.25">
      <c r="A5" s="61" t="s">
        <v>8</v>
      </c>
      <c r="B5" s="62"/>
      <c r="C5" s="103" t="s">
        <v>95</v>
      </c>
      <c r="D5" s="103"/>
      <c r="E5" s="103"/>
      <c r="F5" s="103"/>
      <c r="G5" s="103"/>
      <c r="H5" s="103"/>
      <c r="I5" s="104"/>
    </row>
    <row r="6" spans="1:9" s="35" customFormat="1" ht="45.75" customHeight="1">
      <c r="A6" s="61" t="s">
        <v>10</v>
      </c>
      <c r="B6" s="62"/>
      <c r="C6" s="74" t="s">
        <v>124</v>
      </c>
      <c r="D6" s="74"/>
      <c r="E6" s="74"/>
      <c r="F6" s="74"/>
      <c r="G6" s="74"/>
      <c r="H6" s="74"/>
      <c r="I6" s="75"/>
    </row>
    <row r="7" spans="1:9" s="35" customFormat="1" ht="36.75" customHeight="1">
      <c r="A7" s="61" t="s">
        <v>11</v>
      </c>
      <c r="B7" s="62"/>
      <c r="C7" s="74" t="s">
        <v>105</v>
      </c>
      <c r="D7" s="74"/>
      <c r="E7" s="74"/>
      <c r="F7" s="74"/>
      <c r="G7" s="74"/>
      <c r="H7" s="74"/>
      <c r="I7" s="75"/>
    </row>
    <row r="8" spans="1:9" s="35" customFormat="1" ht="32.25" customHeight="1" thickBot="1">
      <c r="A8" s="78" t="s">
        <v>47</v>
      </c>
      <c r="B8" s="160"/>
      <c r="C8" s="72" t="s">
        <v>48</v>
      </c>
      <c r="D8" s="72"/>
      <c r="E8" s="72"/>
      <c r="F8" s="72"/>
      <c r="G8" s="72"/>
      <c r="H8" s="72"/>
      <c r="I8" s="73"/>
    </row>
    <row r="9" spans="1:6" ht="11.25">
      <c r="A9" s="9"/>
      <c r="B9" s="10"/>
      <c r="C9" s="11"/>
      <c r="D9" s="9"/>
      <c r="E9" s="9"/>
      <c r="F9" s="9"/>
    </row>
    <row r="10" spans="1:9" ht="11.25">
      <c r="A10" s="88"/>
      <c r="B10" s="64" t="s">
        <v>16</v>
      </c>
      <c r="C10" s="64"/>
      <c r="D10" s="64" t="s">
        <v>49</v>
      </c>
      <c r="E10" s="64"/>
      <c r="F10" s="64"/>
      <c r="G10" s="64"/>
      <c r="H10" s="64"/>
      <c r="I10" s="64"/>
    </row>
    <row r="11" spans="1:9" ht="42">
      <c r="A11" s="88"/>
      <c r="B11" s="64"/>
      <c r="C11" s="64"/>
      <c r="D11" s="14" t="s">
        <v>18</v>
      </c>
      <c r="E11" s="14" t="s">
        <v>106</v>
      </c>
      <c r="F11" s="13" t="s">
        <v>21</v>
      </c>
      <c r="G11" s="13" t="s">
        <v>22</v>
      </c>
      <c r="H11" s="13" t="s">
        <v>107</v>
      </c>
      <c r="I11" s="14" t="s">
        <v>23</v>
      </c>
    </row>
    <row r="12" spans="1:9" ht="30" customHeight="1">
      <c r="A12" s="89">
        <v>1</v>
      </c>
      <c r="B12" s="87" t="s">
        <v>96</v>
      </c>
      <c r="C12" s="87"/>
      <c r="D12" s="36" t="s">
        <v>97</v>
      </c>
      <c r="E12" s="16">
        <v>23</v>
      </c>
      <c r="F12" s="16">
        <v>23</v>
      </c>
      <c r="G12" s="16">
        <v>23</v>
      </c>
      <c r="H12" s="16">
        <v>23</v>
      </c>
      <c r="I12" s="15" t="s">
        <v>31</v>
      </c>
    </row>
    <row r="13" spans="1:9" ht="33.75">
      <c r="A13" s="89"/>
      <c r="B13" s="87"/>
      <c r="C13" s="87"/>
      <c r="D13" s="36" t="s">
        <v>98</v>
      </c>
      <c r="E13" s="16">
        <v>100</v>
      </c>
      <c r="F13" s="16">
        <v>100</v>
      </c>
      <c r="G13" s="16">
        <v>100</v>
      </c>
      <c r="H13" s="16">
        <v>100</v>
      </c>
      <c r="I13" s="50" t="s">
        <v>55</v>
      </c>
    </row>
    <row r="14" spans="1:7" ht="11.25">
      <c r="A14" s="21"/>
      <c r="B14" s="21"/>
      <c r="C14" s="21"/>
      <c r="D14" s="105"/>
      <c r="E14" s="105"/>
      <c r="F14" s="105"/>
      <c r="G14" s="22"/>
    </row>
    <row r="15" spans="1:9" ht="31.5">
      <c r="A15" s="12"/>
      <c r="B15" s="64" t="s">
        <v>56</v>
      </c>
      <c r="C15" s="64"/>
      <c r="D15" s="64"/>
      <c r="E15" s="13" t="s">
        <v>108</v>
      </c>
      <c r="F15" s="13" t="s">
        <v>35</v>
      </c>
      <c r="G15" s="13" t="s">
        <v>36</v>
      </c>
      <c r="H15" s="13" t="s">
        <v>109</v>
      </c>
      <c r="I15" s="13" t="s">
        <v>110</v>
      </c>
    </row>
    <row r="16" spans="1:9" s="41" customFormat="1" ht="11.25">
      <c r="A16" s="23">
        <v>1</v>
      </c>
      <c r="B16" s="38" t="s">
        <v>2</v>
      </c>
      <c r="C16" s="65" t="s">
        <v>99</v>
      </c>
      <c r="D16" s="65"/>
      <c r="E16" s="39">
        <v>45000</v>
      </c>
      <c r="F16" s="39">
        <v>40000</v>
      </c>
      <c r="G16" s="39">
        <v>40000</v>
      </c>
      <c r="H16" s="39">
        <v>40000</v>
      </c>
      <c r="I16" s="40">
        <f>SUM(F16:H16)</f>
        <v>120000</v>
      </c>
    </row>
    <row r="17" spans="1:9" ht="11.25">
      <c r="A17" s="90" t="s">
        <v>42</v>
      </c>
      <c r="B17" s="91"/>
      <c r="C17" s="91"/>
      <c r="D17" s="92"/>
      <c r="E17" s="42">
        <v>45000</v>
      </c>
      <c r="F17" s="42">
        <v>40000</v>
      </c>
      <c r="G17" s="42">
        <v>40000</v>
      </c>
      <c r="H17" s="42">
        <v>40000</v>
      </c>
      <c r="I17" s="43">
        <f>SUM(F17:H17)</f>
        <v>120000</v>
      </c>
    </row>
    <row r="18" spans="5:7" ht="11.25">
      <c r="E18" s="28"/>
      <c r="F18" s="28"/>
      <c r="G18" s="22"/>
    </row>
    <row r="19" spans="1:9" ht="31.5">
      <c r="A19" s="12"/>
      <c r="B19" s="64" t="s">
        <v>58</v>
      </c>
      <c r="C19" s="64"/>
      <c r="D19" s="64"/>
      <c r="E19" s="13" t="s">
        <v>111</v>
      </c>
      <c r="F19" s="13" t="s">
        <v>59</v>
      </c>
      <c r="G19" s="13" t="s">
        <v>60</v>
      </c>
      <c r="H19" s="13" t="s">
        <v>118</v>
      </c>
      <c r="I19" s="13" t="s">
        <v>110</v>
      </c>
    </row>
    <row r="20" spans="1:9" ht="11.25">
      <c r="A20" s="23">
        <v>1</v>
      </c>
      <c r="B20" s="161" t="s">
        <v>92</v>
      </c>
      <c r="C20" s="162"/>
      <c r="D20" s="163"/>
      <c r="E20" s="39">
        <v>45000</v>
      </c>
      <c r="F20" s="39">
        <v>40000</v>
      </c>
      <c r="G20" s="39">
        <v>40000</v>
      </c>
      <c r="H20" s="39">
        <v>40000</v>
      </c>
      <c r="I20" s="40">
        <f>SUM(F20:H20)</f>
        <v>120000</v>
      </c>
    </row>
    <row r="21" spans="1:9" ht="11.25">
      <c r="A21" s="90" t="s">
        <v>42</v>
      </c>
      <c r="B21" s="91"/>
      <c r="C21" s="91"/>
      <c r="D21" s="92"/>
      <c r="E21" s="42">
        <v>45000</v>
      </c>
      <c r="F21" s="42">
        <v>40000</v>
      </c>
      <c r="G21" s="42">
        <v>40000</v>
      </c>
      <c r="H21" s="42">
        <v>40000</v>
      </c>
      <c r="I21" s="43">
        <f>SUM(F21:H21)</f>
        <v>120000</v>
      </c>
    </row>
  </sheetData>
  <sheetProtection/>
  <mergeCells count="27">
    <mergeCell ref="B20:D20"/>
    <mergeCell ref="D14:F14"/>
    <mergeCell ref="B15:D15"/>
    <mergeCell ref="C16:D16"/>
    <mergeCell ref="A12:A13"/>
    <mergeCell ref="B12:C13"/>
    <mergeCell ref="B19:D19"/>
    <mergeCell ref="A17:D17"/>
    <mergeCell ref="A10:A11"/>
    <mergeCell ref="B10:C11"/>
    <mergeCell ref="D10:I10"/>
    <mergeCell ref="C6:I6"/>
    <mergeCell ref="A6:B6"/>
    <mergeCell ref="C7:I7"/>
    <mergeCell ref="A7:B7"/>
    <mergeCell ref="A8:B8"/>
    <mergeCell ref="C8:I8"/>
    <mergeCell ref="A21:D21"/>
    <mergeCell ref="C5:I5"/>
    <mergeCell ref="A5:B5"/>
    <mergeCell ref="A1:I1"/>
    <mergeCell ref="A2:B2"/>
    <mergeCell ref="C2:I2"/>
    <mergeCell ref="C3:I3"/>
    <mergeCell ref="A3:B3"/>
    <mergeCell ref="A4:B4"/>
    <mergeCell ref="C4:I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D14" sqref="D14"/>
    </sheetView>
  </sheetViews>
  <sheetFormatPr defaultColWidth="11.421875" defaultRowHeight="12.75"/>
  <cols>
    <col min="1" max="1" width="11.421875" style="8" customWidth="1"/>
    <col min="2" max="2" width="10.7109375" style="8" customWidth="1"/>
    <col min="3" max="4" width="17.140625" style="8" customWidth="1"/>
    <col min="5" max="9" width="10.8515625" style="8" customWidth="1"/>
    <col min="10" max="16384" width="11.421875" style="8" customWidth="1"/>
  </cols>
  <sheetData>
    <row r="1" spans="1:9" ht="37.5" customHeight="1" thickBot="1">
      <c r="A1" s="69" t="s">
        <v>93</v>
      </c>
      <c r="B1" s="70"/>
      <c r="C1" s="70"/>
      <c r="D1" s="70"/>
      <c r="E1" s="70"/>
      <c r="F1" s="70"/>
      <c r="G1" s="70"/>
      <c r="H1" s="70"/>
      <c r="I1" s="71"/>
    </row>
    <row r="2" spans="1:9" ht="33.75" customHeight="1">
      <c r="A2" s="12"/>
      <c r="B2" s="64" t="s">
        <v>61</v>
      </c>
      <c r="C2" s="64"/>
      <c r="D2" s="64"/>
      <c r="E2" s="13" t="s">
        <v>108</v>
      </c>
      <c r="F2" s="13" t="s">
        <v>35</v>
      </c>
      <c r="G2" s="13" t="s">
        <v>36</v>
      </c>
      <c r="H2" s="13" t="s">
        <v>109</v>
      </c>
      <c r="I2" s="13" t="s">
        <v>110</v>
      </c>
    </row>
    <row r="3" spans="1:9" ht="33" customHeight="1">
      <c r="A3" s="23">
        <v>1</v>
      </c>
      <c r="B3" s="24" t="s">
        <v>62</v>
      </c>
      <c r="C3" s="156" t="s">
        <v>100</v>
      </c>
      <c r="D3" s="157"/>
      <c r="E3" s="33">
        <v>45000</v>
      </c>
      <c r="F3" s="33">
        <v>40000</v>
      </c>
      <c r="G3" s="33">
        <v>40000</v>
      </c>
      <c r="H3" s="33">
        <v>40000</v>
      </c>
      <c r="I3" s="33">
        <f>SUM(F3:H3)</f>
        <v>120000</v>
      </c>
    </row>
    <row r="4" spans="1:9" ht="11.25">
      <c r="A4" s="158" t="s">
        <v>68</v>
      </c>
      <c r="B4" s="158"/>
      <c r="C4" s="158"/>
      <c r="D4" s="158"/>
      <c r="E4" s="33">
        <f>SUM(E1:E3)</f>
        <v>45000</v>
      </c>
      <c r="F4" s="33">
        <f>SUM(F1:F3)</f>
        <v>40000</v>
      </c>
      <c r="G4" s="33">
        <f>SUM(G1:G3)</f>
        <v>40000</v>
      </c>
      <c r="H4" s="33">
        <f>SUM(H1:H3)</f>
        <v>40000</v>
      </c>
      <c r="I4" s="33">
        <f>SUM(I1:I3)</f>
        <v>120000</v>
      </c>
    </row>
  </sheetData>
  <sheetProtection/>
  <mergeCells count="4">
    <mergeCell ref="A1:I1"/>
    <mergeCell ref="B2:D2"/>
    <mergeCell ref="C3:D3"/>
    <mergeCell ref="A4:D4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109" zoomScaleNormal="109" zoomScaleSheetLayoutView="120" zoomScalePageLayoutView="0" workbookViewId="0" topLeftCell="A1">
      <selection activeCell="I30" sqref="I30"/>
    </sheetView>
  </sheetViews>
  <sheetFormatPr defaultColWidth="8.8515625" defaultRowHeight="12.75"/>
  <cols>
    <col min="1" max="1" width="6.7109375" style="8" customWidth="1"/>
    <col min="2" max="2" width="22.140625" style="30" customWidth="1"/>
    <col min="3" max="3" width="15.140625" style="30" customWidth="1"/>
    <col min="4" max="4" width="29.7109375" style="8" customWidth="1"/>
    <col min="5" max="8" width="11.7109375" style="8" customWidth="1"/>
    <col min="9" max="9" width="24.140625" style="8" customWidth="1"/>
    <col min="10" max="16384" width="8.8515625" style="8" customWidth="1"/>
  </cols>
  <sheetData>
    <row r="1" spans="1:9" ht="31.5" customHeight="1" thickBot="1">
      <c r="A1" s="96" t="s">
        <v>102</v>
      </c>
      <c r="B1" s="97"/>
      <c r="C1" s="97"/>
      <c r="D1" s="97"/>
      <c r="E1" s="97"/>
      <c r="F1" s="97"/>
      <c r="G1" s="97"/>
      <c r="H1" s="97"/>
      <c r="I1" s="98"/>
    </row>
    <row r="2" spans="1:9" ht="11.25">
      <c r="A2" s="99" t="s">
        <v>43</v>
      </c>
      <c r="B2" s="100"/>
      <c r="C2" s="101" t="s">
        <v>7</v>
      </c>
      <c r="D2" s="101"/>
      <c r="E2" s="101"/>
      <c r="F2" s="101"/>
      <c r="G2" s="101"/>
      <c r="H2" s="101"/>
      <c r="I2" s="102"/>
    </row>
    <row r="3" spans="1:9" s="35" customFormat="1" ht="11.25">
      <c r="A3" s="61" t="s">
        <v>44</v>
      </c>
      <c r="B3" s="62"/>
      <c r="C3" s="76" t="s">
        <v>38</v>
      </c>
      <c r="D3" s="76"/>
      <c r="E3" s="76"/>
      <c r="F3" s="76"/>
      <c r="G3" s="76"/>
      <c r="H3" s="76"/>
      <c r="I3" s="77"/>
    </row>
    <row r="4" spans="1:9" ht="11.25">
      <c r="A4" s="85" t="s">
        <v>14</v>
      </c>
      <c r="B4" s="62"/>
      <c r="C4" s="74" t="s">
        <v>15</v>
      </c>
      <c r="D4" s="74"/>
      <c r="E4" s="74"/>
      <c r="F4" s="74"/>
      <c r="G4" s="74"/>
      <c r="H4" s="74"/>
      <c r="I4" s="75"/>
    </row>
    <row r="5" spans="1:9" ht="11.25">
      <c r="A5" s="61" t="s">
        <v>8</v>
      </c>
      <c r="B5" s="62"/>
      <c r="C5" s="103" t="s">
        <v>45</v>
      </c>
      <c r="D5" s="103"/>
      <c r="E5" s="103"/>
      <c r="F5" s="103"/>
      <c r="G5" s="103"/>
      <c r="H5" s="103"/>
      <c r="I5" s="104"/>
    </row>
    <row r="6" spans="1:9" ht="42" customHeight="1">
      <c r="A6" s="61" t="s">
        <v>10</v>
      </c>
      <c r="B6" s="62"/>
      <c r="C6" s="74" t="s">
        <v>124</v>
      </c>
      <c r="D6" s="74"/>
      <c r="E6" s="74"/>
      <c r="F6" s="74"/>
      <c r="G6" s="74"/>
      <c r="H6" s="74"/>
      <c r="I6" s="75"/>
    </row>
    <row r="7" spans="1:9" ht="33.75" customHeight="1">
      <c r="A7" s="61" t="s">
        <v>11</v>
      </c>
      <c r="B7" s="62"/>
      <c r="C7" s="74" t="s">
        <v>46</v>
      </c>
      <c r="D7" s="74"/>
      <c r="E7" s="74"/>
      <c r="F7" s="74"/>
      <c r="G7" s="74"/>
      <c r="H7" s="74"/>
      <c r="I7" s="75"/>
    </row>
    <row r="8" spans="1:9" ht="25.5" customHeight="1" thickBot="1">
      <c r="A8" s="78" t="s">
        <v>47</v>
      </c>
      <c r="B8" s="79"/>
      <c r="C8" s="72" t="s">
        <v>48</v>
      </c>
      <c r="D8" s="72"/>
      <c r="E8" s="72"/>
      <c r="F8" s="72"/>
      <c r="G8" s="72"/>
      <c r="H8" s="72"/>
      <c r="I8" s="73"/>
    </row>
    <row r="9" spans="1:6" ht="11.25">
      <c r="A9" s="9"/>
      <c r="B9" s="10"/>
      <c r="C9" s="11"/>
      <c r="D9" s="9"/>
      <c r="E9" s="9"/>
      <c r="F9" s="9"/>
    </row>
    <row r="10" spans="1:9" ht="11.25">
      <c r="A10" s="88"/>
      <c r="B10" s="64" t="s">
        <v>16</v>
      </c>
      <c r="C10" s="64"/>
      <c r="D10" s="64" t="s">
        <v>49</v>
      </c>
      <c r="E10" s="64"/>
      <c r="F10" s="64"/>
      <c r="G10" s="64"/>
      <c r="H10" s="64"/>
      <c r="I10" s="64"/>
    </row>
    <row r="11" spans="1:9" ht="42">
      <c r="A11" s="88"/>
      <c r="B11" s="64"/>
      <c r="C11" s="64"/>
      <c r="D11" s="14" t="s">
        <v>18</v>
      </c>
      <c r="E11" s="13" t="s">
        <v>106</v>
      </c>
      <c r="F11" s="13" t="s">
        <v>21</v>
      </c>
      <c r="G11" s="13" t="s">
        <v>22</v>
      </c>
      <c r="H11" s="13" t="s">
        <v>107</v>
      </c>
      <c r="I11" s="14" t="s">
        <v>23</v>
      </c>
    </row>
    <row r="12" spans="1:9" ht="66.75" customHeight="1">
      <c r="A12" s="89">
        <v>1</v>
      </c>
      <c r="B12" s="87" t="s">
        <v>50</v>
      </c>
      <c r="C12" s="87"/>
      <c r="D12" s="36" t="s">
        <v>51</v>
      </c>
      <c r="E12" s="16">
        <v>53</v>
      </c>
      <c r="F12" s="16">
        <v>53</v>
      </c>
      <c r="G12" s="16">
        <v>53</v>
      </c>
      <c r="H12" s="16">
        <v>53</v>
      </c>
      <c r="I12" s="17" t="s">
        <v>52</v>
      </c>
    </row>
    <row r="13" spans="1:9" ht="48" customHeight="1">
      <c r="A13" s="89"/>
      <c r="B13" s="87"/>
      <c r="C13" s="87"/>
      <c r="D13" s="36" t="s">
        <v>53</v>
      </c>
      <c r="E13" s="16">
        <v>41</v>
      </c>
      <c r="F13" s="16">
        <v>41</v>
      </c>
      <c r="G13" s="16">
        <v>41</v>
      </c>
      <c r="H13" s="16">
        <v>41</v>
      </c>
      <c r="I13" s="17" t="s">
        <v>31</v>
      </c>
    </row>
    <row r="14" spans="1:9" ht="22.5">
      <c r="A14" s="89"/>
      <c r="B14" s="87"/>
      <c r="C14" s="87"/>
      <c r="D14" s="36" t="s">
        <v>54</v>
      </c>
      <c r="E14" s="37" t="s">
        <v>4</v>
      </c>
      <c r="F14" s="37" t="s">
        <v>5</v>
      </c>
      <c r="G14" s="37" t="s">
        <v>5</v>
      </c>
      <c r="H14" s="37" t="s">
        <v>5</v>
      </c>
      <c r="I14" s="36" t="s">
        <v>55</v>
      </c>
    </row>
    <row r="15" spans="1:7" ht="11.25">
      <c r="A15" s="21"/>
      <c r="B15" s="21"/>
      <c r="C15" s="21"/>
      <c r="D15" s="105"/>
      <c r="E15" s="105"/>
      <c r="F15" s="105"/>
      <c r="G15" s="22"/>
    </row>
    <row r="16" spans="1:9" ht="31.5">
      <c r="A16" s="12"/>
      <c r="B16" s="64" t="s">
        <v>56</v>
      </c>
      <c r="C16" s="64"/>
      <c r="D16" s="64"/>
      <c r="E16" s="13" t="s">
        <v>108</v>
      </c>
      <c r="F16" s="13" t="s">
        <v>35</v>
      </c>
      <c r="G16" s="13" t="s">
        <v>36</v>
      </c>
      <c r="H16" s="13" t="s">
        <v>109</v>
      </c>
      <c r="I16" s="13" t="s">
        <v>110</v>
      </c>
    </row>
    <row r="17" spans="1:9" s="41" customFormat="1" ht="11.25">
      <c r="A17" s="23">
        <v>1</v>
      </c>
      <c r="B17" s="38" t="s">
        <v>2</v>
      </c>
      <c r="C17" s="65" t="s">
        <v>57</v>
      </c>
      <c r="D17" s="65"/>
      <c r="E17" s="39">
        <v>337000</v>
      </c>
      <c r="F17" s="39">
        <v>342000</v>
      </c>
      <c r="G17" s="39">
        <v>342000</v>
      </c>
      <c r="H17" s="39">
        <v>342000</v>
      </c>
      <c r="I17" s="40">
        <f>SUM(F17:H17)</f>
        <v>1026000</v>
      </c>
    </row>
    <row r="18" spans="1:9" ht="11.25">
      <c r="A18" s="90" t="s">
        <v>42</v>
      </c>
      <c r="B18" s="91"/>
      <c r="C18" s="91"/>
      <c r="D18" s="92"/>
      <c r="E18" s="42">
        <v>337000</v>
      </c>
      <c r="F18" s="42">
        <v>342000</v>
      </c>
      <c r="G18" s="42">
        <v>342000</v>
      </c>
      <c r="H18" s="42">
        <v>342000</v>
      </c>
      <c r="I18" s="43">
        <f>SUM(F18:H18)</f>
        <v>1026000</v>
      </c>
    </row>
    <row r="19" spans="5:7" ht="11.25">
      <c r="E19" s="28"/>
      <c r="F19" s="28"/>
      <c r="G19" s="22"/>
    </row>
    <row r="20" spans="1:9" ht="31.5">
      <c r="A20" s="12"/>
      <c r="B20" s="64" t="s">
        <v>58</v>
      </c>
      <c r="C20" s="64"/>
      <c r="D20" s="64"/>
      <c r="E20" s="13" t="s">
        <v>111</v>
      </c>
      <c r="F20" s="13" t="s">
        <v>59</v>
      </c>
      <c r="G20" s="13" t="s">
        <v>59</v>
      </c>
      <c r="H20" s="13" t="s">
        <v>60</v>
      </c>
      <c r="I20" s="13" t="s">
        <v>110</v>
      </c>
    </row>
    <row r="21" spans="1:9" ht="11.25">
      <c r="A21" s="23">
        <v>1</v>
      </c>
      <c r="B21" s="93" t="s">
        <v>92</v>
      </c>
      <c r="C21" s="94"/>
      <c r="D21" s="95"/>
      <c r="E21" s="39">
        <v>337000</v>
      </c>
      <c r="F21" s="39">
        <v>342000</v>
      </c>
      <c r="G21" s="39">
        <v>342000</v>
      </c>
      <c r="H21" s="39">
        <v>342000</v>
      </c>
      <c r="I21" s="40">
        <f>SUM(F21:H21)</f>
        <v>1026000</v>
      </c>
    </row>
    <row r="22" spans="1:9" ht="11.25">
      <c r="A22" s="90" t="s">
        <v>42</v>
      </c>
      <c r="B22" s="91"/>
      <c r="C22" s="91"/>
      <c r="D22" s="92"/>
      <c r="E22" s="42">
        <v>337000</v>
      </c>
      <c r="F22" s="42">
        <v>342000</v>
      </c>
      <c r="G22" s="42">
        <v>342000</v>
      </c>
      <c r="H22" s="42">
        <v>342000</v>
      </c>
      <c r="I22" s="43">
        <f>SUM(F22:H22)</f>
        <v>1026000</v>
      </c>
    </row>
    <row r="27" spans="2:3" ht="11.25">
      <c r="B27" s="8"/>
      <c r="C27" s="8"/>
    </row>
    <row r="28" spans="2:3" ht="11.25">
      <c r="B28" s="8"/>
      <c r="C28" s="8"/>
    </row>
    <row r="29" spans="2:3" ht="11.25">
      <c r="B29" s="8"/>
      <c r="C29" s="8"/>
    </row>
    <row r="30" spans="2:3" ht="11.25">
      <c r="B30" s="8"/>
      <c r="C30" s="8"/>
    </row>
    <row r="31" spans="2:3" ht="11.25">
      <c r="B31" s="8"/>
      <c r="C31" s="8"/>
    </row>
    <row r="32" spans="2:3" ht="11.25">
      <c r="B32" s="8"/>
      <c r="C32" s="8"/>
    </row>
    <row r="33" spans="2:3" ht="11.25">
      <c r="B33" s="8"/>
      <c r="C33" s="8"/>
    </row>
  </sheetData>
  <sheetProtection/>
  <mergeCells count="27">
    <mergeCell ref="B12:C14"/>
    <mergeCell ref="B20:D20"/>
    <mergeCell ref="A8:B8"/>
    <mergeCell ref="C8:I8"/>
    <mergeCell ref="D15:F15"/>
    <mergeCell ref="B16:D16"/>
    <mergeCell ref="A18:D18"/>
    <mergeCell ref="A1:I1"/>
    <mergeCell ref="A2:B2"/>
    <mergeCell ref="C2:I2"/>
    <mergeCell ref="A5:B5"/>
    <mergeCell ref="C5:I5"/>
    <mergeCell ref="A6:B6"/>
    <mergeCell ref="C6:I6"/>
    <mergeCell ref="A3:B3"/>
    <mergeCell ref="C3:I3"/>
    <mergeCell ref="C4:I4"/>
    <mergeCell ref="A22:D22"/>
    <mergeCell ref="B21:D21"/>
    <mergeCell ref="C17:D17"/>
    <mergeCell ref="A4:B4"/>
    <mergeCell ref="A7:B7"/>
    <mergeCell ref="A10:A11"/>
    <mergeCell ref="B10:C11"/>
    <mergeCell ref="D10:I10"/>
    <mergeCell ref="C7:I7"/>
    <mergeCell ref="A12:A14"/>
  </mergeCells>
  <printOptions horizontalCentered="1" verticalCentered="1"/>
  <pageMargins left="0.1968503937007874" right="0.11811023622047245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8.421875" style="44" customWidth="1"/>
    <col min="2" max="2" width="9.8515625" style="44" customWidth="1"/>
    <col min="3" max="3" width="17.140625" style="44" customWidth="1"/>
    <col min="4" max="4" width="18.28125" style="44" customWidth="1"/>
    <col min="5" max="9" width="13.421875" style="44" customWidth="1"/>
    <col min="10" max="16384" width="11.421875" style="44" customWidth="1"/>
  </cols>
  <sheetData>
    <row r="1" spans="1:9" ht="30.75" customHeight="1" thickBot="1">
      <c r="A1" s="109" t="s">
        <v>93</v>
      </c>
      <c r="B1" s="110"/>
      <c r="C1" s="110"/>
      <c r="D1" s="110"/>
      <c r="E1" s="110"/>
      <c r="F1" s="110"/>
      <c r="G1" s="110"/>
      <c r="H1" s="110"/>
      <c r="I1" s="111"/>
    </row>
    <row r="2" spans="1:9" ht="31.5">
      <c r="A2" s="45"/>
      <c r="B2" s="112" t="s">
        <v>61</v>
      </c>
      <c r="C2" s="112"/>
      <c r="D2" s="112"/>
      <c r="E2" s="46" t="s">
        <v>108</v>
      </c>
      <c r="F2" s="46" t="s">
        <v>35</v>
      </c>
      <c r="G2" s="46" t="s">
        <v>36</v>
      </c>
      <c r="H2" s="46" t="s">
        <v>109</v>
      </c>
      <c r="I2" s="46" t="s">
        <v>110</v>
      </c>
    </row>
    <row r="3" spans="1:9" ht="16.5" customHeight="1">
      <c r="A3" s="47">
        <v>1</v>
      </c>
      <c r="B3" s="48" t="s">
        <v>62</v>
      </c>
      <c r="C3" s="113" t="s">
        <v>63</v>
      </c>
      <c r="D3" s="113"/>
      <c r="E3" s="49">
        <v>205500</v>
      </c>
      <c r="F3" s="49">
        <v>210500</v>
      </c>
      <c r="G3" s="49">
        <v>210500</v>
      </c>
      <c r="H3" s="49">
        <v>210500</v>
      </c>
      <c r="I3" s="49">
        <f>SUM(F3:H3)</f>
        <v>631500</v>
      </c>
    </row>
    <row r="4" spans="1:9" ht="11.25">
      <c r="A4" s="47">
        <v>2</v>
      </c>
      <c r="B4" s="48" t="s">
        <v>62</v>
      </c>
      <c r="C4" s="113" t="s">
        <v>64</v>
      </c>
      <c r="D4" s="113"/>
      <c r="E4" s="49">
        <v>34000</v>
      </c>
      <c r="F4" s="49">
        <v>34000</v>
      </c>
      <c r="G4" s="49">
        <v>34000</v>
      </c>
      <c r="H4" s="49">
        <v>34000</v>
      </c>
      <c r="I4" s="49">
        <f>SUM(F4:H4)</f>
        <v>102000</v>
      </c>
    </row>
    <row r="5" spans="1:9" ht="11.25">
      <c r="A5" s="47">
        <v>3</v>
      </c>
      <c r="B5" s="48" t="s">
        <v>62</v>
      </c>
      <c r="C5" s="113" t="s">
        <v>65</v>
      </c>
      <c r="D5" s="113"/>
      <c r="E5" s="49">
        <v>34000</v>
      </c>
      <c r="F5" s="49">
        <v>34000</v>
      </c>
      <c r="G5" s="49">
        <v>34000</v>
      </c>
      <c r="H5" s="49">
        <v>34000</v>
      </c>
      <c r="I5" s="49">
        <f>SUM(F5:H5)</f>
        <v>102000</v>
      </c>
    </row>
    <row r="6" spans="1:9" ht="11.25">
      <c r="A6" s="47">
        <v>4</v>
      </c>
      <c r="B6" s="48" t="s">
        <v>62</v>
      </c>
      <c r="C6" s="113" t="s">
        <v>66</v>
      </c>
      <c r="D6" s="113"/>
      <c r="E6" s="49">
        <v>11800</v>
      </c>
      <c r="F6" s="49">
        <v>11800</v>
      </c>
      <c r="G6" s="49">
        <v>11800</v>
      </c>
      <c r="H6" s="49">
        <v>11800</v>
      </c>
      <c r="I6" s="49">
        <f>SUM(F6:H6)</f>
        <v>35400</v>
      </c>
    </row>
    <row r="7" spans="1:9" ht="11.25">
      <c r="A7" s="47">
        <v>5</v>
      </c>
      <c r="B7" s="48" t="s">
        <v>62</v>
      </c>
      <c r="C7" s="107" t="s">
        <v>67</v>
      </c>
      <c r="D7" s="108"/>
      <c r="E7" s="49">
        <v>51700</v>
      </c>
      <c r="F7" s="49">
        <v>51700</v>
      </c>
      <c r="G7" s="49">
        <v>51700</v>
      </c>
      <c r="H7" s="49">
        <v>51700</v>
      </c>
      <c r="I7" s="49">
        <f>SUM(F7:H7)</f>
        <v>155100</v>
      </c>
    </row>
    <row r="8" spans="1:9" ht="11.25">
      <c r="A8" s="106" t="s">
        <v>68</v>
      </c>
      <c r="B8" s="106"/>
      <c r="C8" s="106"/>
      <c r="D8" s="106"/>
      <c r="E8" s="34">
        <f>SUM(E3:E7)</f>
        <v>337000</v>
      </c>
      <c r="F8" s="34">
        <f>SUM(F3:F7)</f>
        <v>342000</v>
      </c>
      <c r="G8" s="34">
        <f>SUM(G3:G7)</f>
        <v>342000</v>
      </c>
      <c r="H8" s="34">
        <f>SUM(H3:H7)</f>
        <v>342000</v>
      </c>
      <c r="I8" s="34">
        <f>SUM(I3:I7)</f>
        <v>1026000</v>
      </c>
    </row>
  </sheetData>
  <sheetProtection/>
  <mergeCells count="8">
    <mergeCell ref="A8:D8"/>
    <mergeCell ref="C7:D7"/>
    <mergeCell ref="A1:I1"/>
    <mergeCell ref="B2:D2"/>
    <mergeCell ref="C3:D3"/>
    <mergeCell ref="C4:D4"/>
    <mergeCell ref="C5:D5"/>
    <mergeCell ref="C6:D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120" zoomScaleNormal="115" zoomScaleSheetLayoutView="120" zoomScalePageLayoutView="0" workbookViewId="0" topLeftCell="A1">
      <selection activeCell="C6" sqref="C6:I6"/>
    </sheetView>
  </sheetViews>
  <sheetFormatPr defaultColWidth="8.8515625" defaultRowHeight="12.75"/>
  <cols>
    <col min="1" max="1" width="6.7109375" style="8" customWidth="1"/>
    <col min="2" max="2" width="17.00390625" style="30" customWidth="1"/>
    <col min="3" max="3" width="28.28125" style="30" customWidth="1"/>
    <col min="4" max="4" width="28.140625" style="8" customWidth="1"/>
    <col min="5" max="8" width="10.28125" style="8" customWidth="1"/>
    <col min="9" max="9" width="16.8515625" style="8" customWidth="1"/>
    <col min="10" max="16384" width="8.8515625" style="8" customWidth="1"/>
  </cols>
  <sheetData>
    <row r="1" spans="1:9" ht="33.75" customHeight="1" thickBot="1">
      <c r="A1" s="96" t="s">
        <v>102</v>
      </c>
      <c r="B1" s="97"/>
      <c r="C1" s="97"/>
      <c r="D1" s="97"/>
      <c r="E1" s="97"/>
      <c r="F1" s="97"/>
      <c r="G1" s="97"/>
      <c r="H1" s="97"/>
      <c r="I1" s="98"/>
    </row>
    <row r="2" spans="1:9" ht="11.25">
      <c r="A2" s="99" t="s">
        <v>69</v>
      </c>
      <c r="B2" s="100"/>
      <c r="C2" s="101" t="s">
        <v>7</v>
      </c>
      <c r="D2" s="101"/>
      <c r="E2" s="101"/>
      <c r="F2" s="101"/>
      <c r="G2" s="101"/>
      <c r="H2" s="101"/>
      <c r="I2" s="102"/>
    </row>
    <row r="3" spans="1:9" ht="11.25">
      <c r="A3" s="61" t="s">
        <v>44</v>
      </c>
      <c r="B3" s="62"/>
      <c r="C3" s="76" t="s">
        <v>70</v>
      </c>
      <c r="D3" s="76"/>
      <c r="E3" s="76"/>
      <c r="F3" s="76"/>
      <c r="G3" s="76"/>
      <c r="H3" s="76"/>
      <c r="I3" s="77"/>
    </row>
    <row r="4" spans="1:9" ht="11.25">
      <c r="A4" s="85" t="s">
        <v>14</v>
      </c>
      <c r="B4" s="62"/>
      <c r="C4" s="74" t="s">
        <v>15</v>
      </c>
      <c r="D4" s="74"/>
      <c r="E4" s="74"/>
      <c r="F4" s="74"/>
      <c r="G4" s="74"/>
      <c r="H4" s="74"/>
      <c r="I4" s="75"/>
    </row>
    <row r="5" spans="1:9" ht="11.25">
      <c r="A5" s="61" t="s">
        <v>8</v>
      </c>
      <c r="B5" s="62"/>
      <c r="C5" s="103" t="s">
        <v>71</v>
      </c>
      <c r="D5" s="103"/>
      <c r="E5" s="103"/>
      <c r="F5" s="103"/>
      <c r="G5" s="103"/>
      <c r="H5" s="103"/>
      <c r="I5" s="104"/>
    </row>
    <row r="6" spans="1:9" s="35" customFormat="1" ht="45.75" customHeight="1">
      <c r="A6" s="61" t="s">
        <v>10</v>
      </c>
      <c r="B6" s="62"/>
      <c r="C6" s="74" t="s">
        <v>124</v>
      </c>
      <c r="D6" s="74"/>
      <c r="E6" s="74"/>
      <c r="F6" s="74"/>
      <c r="G6" s="74"/>
      <c r="H6" s="74"/>
      <c r="I6" s="75"/>
    </row>
    <row r="7" spans="1:9" ht="24.75" customHeight="1">
      <c r="A7" s="61" t="s">
        <v>11</v>
      </c>
      <c r="B7" s="62"/>
      <c r="C7" s="74" t="s">
        <v>72</v>
      </c>
      <c r="D7" s="74"/>
      <c r="E7" s="74"/>
      <c r="F7" s="74"/>
      <c r="G7" s="74"/>
      <c r="H7" s="74"/>
      <c r="I7" s="75"/>
    </row>
    <row r="8" spans="1:9" ht="30" customHeight="1" thickBot="1">
      <c r="A8" s="78" t="s">
        <v>47</v>
      </c>
      <c r="B8" s="79"/>
      <c r="C8" s="72" t="s">
        <v>48</v>
      </c>
      <c r="D8" s="72"/>
      <c r="E8" s="72"/>
      <c r="F8" s="72"/>
      <c r="G8" s="72"/>
      <c r="H8" s="72"/>
      <c r="I8" s="73"/>
    </row>
    <row r="9" spans="1:6" ht="11.25">
      <c r="A9" s="9"/>
      <c r="B9" s="10"/>
      <c r="C9" s="11"/>
      <c r="D9" s="9"/>
      <c r="E9" s="9"/>
      <c r="F9" s="9"/>
    </row>
    <row r="10" spans="1:9" ht="11.25">
      <c r="A10" s="88"/>
      <c r="B10" s="64" t="s">
        <v>16</v>
      </c>
      <c r="C10" s="64"/>
      <c r="D10" s="64" t="s">
        <v>49</v>
      </c>
      <c r="E10" s="64"/>
      <c r="F10" s="64"/>
      <c r="G10" s="64"/>
      <c r="H10" s="64"/>
      <c r="I10" s="64"/>
    </row>
    <row r="11" spans="1:9" ht="42">
      <c r="A11" s="88"/>
      <c r="B11" s="64"/>
      <c r="C11" s="64"/>
      <c r="D11" s="14" t="s">
        <v>18</v>
      </c>
      <c r="E11" s="14" t="s">
        <v>19</v>
      </c>
      <c r="F11" s="13" t="s">
        <v>20</v>
      </c>
      <c r="G11" s="13" t="s">
        <v>21</v>
      </c>
      <c r="H11" s="13" t="s">
        <v>22</v>
      </c>
      <c r="I11" s="14" t="s">
        <v>23</v>
      </c>
    </row>
    <row r="12" spans="1:9" ht="45">
      <c r="A12" s="89">
        <v>1</v>
      </c>
      <c r="B12" s="123" t="s">
        <v>73</v>
      </c>
      <c r="C12" s="123"/>
      <c r="D12" s="36" t="s">
        <v>74</v>
      </c>
      <c r="E12" s="16">
        <v>67</v>
      </c>
      <c r="F12" s="16">
        <v>67</v>
      </c>
      <c r="G12" s="16">
        <v>68</v>
      </c>
      <c r="H12" s="16">
        <v>69</v>
      </c>
      <c r="I12" s="15" t="s">
        <v>31</v>
      </c>
    </row>
    <row r="13" spans="1:9" ht="42" customHeight="1">
      <c r="A13" s="89"/>
      <c r="B13" s="123"/>
      <c r="C13" s="123"/>
      <c r="D13" s="36" t="s">
        <v>75</v>
      </c>
      <c r="E13" s="37" t="s">
        <v>0</v>
      </c>
      <c r="F13" s="37" t="s">
        <v>0</v>
      </c>
      <c r="G13" s="37" t="s">
        <v>0</v>
      </c>
      <c r="H13" s="37" t="s">
        <v>0</v>
      </c>
      <c r="I13" s="15" t="s">
        <v>31</v>
      </c>
    </row>
    <row r="14" spans="1:9" ht="54" customHeight="1">
      <c r="A14" s="89"/>
      <c r="B14" s="123"/>
      <c r="C14" s="123"/>
      <c r="D14" s="36" t="s">
        <v>76</v>
      </c>
      <c r="E14" s="37" t="s">
        <v>1</v>
      </c>
      <c r="F14" s="37" t="s">
        <v>1</v>
      </c>
      <c r="G14" s="37" t="s">
        <v>1</v>
      </c>
      <c r="H14" s="37" t="s">
        <v>1</v>
      </c>
      <c r="I14" s="15" t="s">
        <v>77</v>
      </c>
    </row>
    <row r="15" spans="1:9" ht="11.25">
      <c r="A15" s="114"/>
      <c r="B15" s="64" t="s">
        <v>16</v>
      </c>
      <c r="C15" s="64"/>
      <c r="D15" s="64" t="s">
        <v>49</v>
      </c>
      <c r="E15" s="64"/>
      <c r="F15" s="64"/>
      <c r="G15" s="64"/>
      <c r="H15" s="64"/>
      <c r="I15" s="64"/>
    </row>
    <row r="16" spans="1:9" ht="42">
      <c r="A16" s="115"/>
      <c r="B16" s="64"/>
      <c r="C16" s="64"/>
      <c r="D16" s="14" t="s">
        <v>18</v>
      </c>
      <c r="E16" s="13" t="s">
        <v>19</v>
      </c>
      <c r="F16" s="13" t="s">
        <v>20</v>
      </c>
      <c r="G16" s="13" t="s">
        <v>21</v>
      </c>
      <c r="H16" s="13" t="s">
        <v>22</v>
      </c>
      <c r="I16" s="13" t="s">
        <v>23</v>
      </c>
    </row>
    <row r="17" spans="1:9" ht="45">
      <c r="A17" s="89">
        <v>2</v>
      </c>
      <c r="B17" s="123" t="s">
        <v>78</v>
      </c>
      <c r="C17" s="123"/>
      <c r="D17" s="15" t="s">
        <v>79</v>
      </c>
      <c r="E17" s="16">
        <v>11</v>
      </c>
      <c r="F17" s="16">
        <v>11</v>
      </c>
      <c r="G17" s="16">
        <v>11</v>
      </c>
      <c r="H17" s="16">
        <v>11</v>
      </c>
      <c r="I17" s="50" t="s">
        <v>80</v>
      </c>
    </row>
    <row r="18" spans="1:9" ht="45">
      <c r="A18" s="89"/>
      <c r="B18" s="123"/>
      <c r="C18" s="123"/>
      <c r="D18" s="15" t="s">
        <v>81</v>
      </c>
      <c r="E18" s="16">
        <v>1</v>
      </c>
      <c r="F18" s="16">
        <v>1</v>
      </c>
      <c r="G18" s="16">
        <v>1</v>
      </c>
      <c r="H18" s="16">
        <v>1</v>
      </c>
      <c r="I18" s="15" t="s">
        <v>31</v>
      </c>
    </row>
    <row r="19" spans="1:9" ht="11.25">
      <c r="A19" s="164"/>
      <c r="B19" s="164"/>
      <c r="C19" s="164"/>
      <c r="D19" s="164"/>
      <c r="E19" s="164"/>
      <c r="F19" s="164"/>
      <c r="G19" s="164"/>
      <c r="H19" s="164"/>
      <c r="I19" s="164"/>
    </row>
    <row r="20" spans="1:9" ht="42">
      <c r="A20" s="12"/>
      <c r="B20" s="116" t="s">
        <v>56</v>
      </c>
      <c r="C20" s="117"/>
      <c r="D20" s="118"/>
      <c r="E20" s="14" t="s">
        <v>106</v>
      </c>
      <c r="F20" s="13" t="s">
        <v>21</v>
      </c>
      <c r="G20" s="13" t="s">
        <v>22</v>
      </c>
      <c r="H20" s="13" t="s">
        <v>107</v>
      </c>
      <c r="I20" s="13" t="s">
        <v>110</v>
      </c>
    </row>
    <row r="21" spans="1:9" s="41" customFormat="1" ht="11.25">
      <c r="A21" s="23">
        <v>1</v>
      </c>
      <c r="B21" s="38" t="s">
        <v>2</v>
      </c>
      <c r="C21" s="66" t="s">
        <v>82</v>
      </c>
      <c r="D21" s="122"/>
      <c r="E21" s="39">
        <v>30000</v>
      </c>
      <c r="F21" s="39">
        <v>30000</v>
      </c>
      <c r="G21" s="39">
        <v>30000</v>
      </c>
      <c r="H21" s="39">
        <v>30000</v>
      </c>
      <c r="I21" s="40">
        <f>SUM(F21:H21)</f>
        <v>90000</v>
      </c>
    </row>
    <row r="22" spans="1:9" ht="11.25">
      <c r="A22" s="90" t="s">
        <v>42</v>
      </c>
      <c r="B22" s="91"/>
      <c r="C22" s="91"/>
      <c r="D22" s="92"/>
      <c r="E22" s="42">
        <v>30000</v>
      </c>
      <c r="F22" s="42">
        <v>30000</v>
      </c>
      <c r="G22" s="42">
        <v>30000</v>
      </c>
      <c r="H22" s="42">
        <v>30000</v>
      </c>
      <c r="I22" s="43">
        <f>SUM(F22:H22)</f>
        <v>90000</v>
      </c>
    </row>
    <row r="23" spans="5:7" ht="11.25">
      <c r="E23" s="28"/>
      <c r="F23" s="28"/>
      <c r="G23" s="22"/>
    </row>
    <row r="24" spans="1:9" ht="31.5">
      <c r="A24" s="12"/>
      <c r="B24" s="116" t="s">
        <v>58</v>
      </c>
      <c r="C24" s="117"/>
      <c r="D24" s="118"/>
      <c r="E24" s="13" t="s">
        <v>111</v>
      </c>
      <c r="F24" s="13" t="s">
        <v>59</v>
      </c>
      <c r="G24" s="13" t="s">
        <v>60</v>
      </c>
      <c r="H24" s="13" t="s">
        <v>118</v>
      </c>
      <c r="I24" s="13" t="s">
        <v>110</v>
      </c>
    </row>
    <row r="25" spans="1:9" ht="11.25">
      <c r="A25" s="23">
        <v>1</v>
      </c>
      <c r="B25" s="119" t="s">
        <v>92</v>
      </c>
      <c r="C25" s="120"/>
      <c r="D25" s="121"/>
      <c r="E25" s="39">
        <v>30000</v>
      </c>
      <c r="F25" s="39">
        <v>30000</v>
      </c>
      <c r="G25" s="39">
        <v>30000</v>
      </c>
      <c r="H25" s="39">
        <v>30000</v>
      </c>
      <c r="I25" s="40">
        <f>SUM(F25:H25)</f>
        <v>90000</v>
      </c>
    </row>
    <row r="26" spans="1:9" ht="11.25">
      <c r="A26" s="90" t="s">
        <v>42</v>
      </c>
      <c r="B26" s="91"/>
      <c r="C26" s="91"/>
      <c r="D26" s="92"/>
      <c r="E26" s="42">
        <v>30000</v>
      </c>
      <c r="F26" s="42">
        <v>30000</v>
      </c>
      <c r="G26" s="42">
        <v>30000</v>
      </c>
      <c r="H26" s="42">
        <v>30000</v>
      </c>
      <c r="I26" s="43">
        <f>SUM(F26:H26)</f>
        <v>90000</v>
      </c>
    </row>
  </sheetData>
  <sheetProtection/>
  <mergeCells count="32">
    <mergeCell ref="A6:B6"/>
    <mergeCell ref="C6:I6"/>
    <mergeCell ref="A7:B7"/>
    <mergeCell ref="C7:I7"/>
    <mergeCell ref="A8:B8"/>
    <mergeCell ref="A17:A18"/>
    <mergeCell ref="B17:C18"/>
    <mergeCell ref="B20:D20"/>
    <mergeCell ref="C21:D21"/>
    <mergeCell ref="C8:I8"/>
    <mergeCell ref="B12:C14"/>
    <mergeCell ref="A12:A14"/>
    <mergeCell ref="A19:I19"/>
    <mergeCell ref="A1:I1"/>
    <mergeCell ref="A2:B2"/>
    <mergeCell ref="C2:I2"/>
    <mergeCell ref="A3:B3"/>
    <mergeCell ref="C3:I3"/>
    <mergeCell ref="C5:I5"/>
    <mergeCell ref="A4:B4"/>
    <mergeCell ref="C4:I4"/>
    <mergeCell ref="A5:B5"/>
    <mergeCell ref="A26:D26"/>
    <mergeCell ref="A22:D22"/>
    <mergeCell ref="A10:A11"/>
    <mergeCell ref="B10:C11"/>
    <mergeCell ref="D10:I10"/>
    <mergeCell ref="D15:I15"/>
    <mergeCell ref="A15:A16"/>
    <mergeCell ref="B24:D24"/>
    <mergeCell ref="B15:C16"/>
    <mergeCell ref="B25:D25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  <rowBreaks count="1" manualBreakCount="1">
    <brk id="1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60" zoomScalePageLayoutView="0" workbookViewId="0" topLeftCell="A1">
      <selection activeCell="C12" sqref="C12"/>
    </sheetView>
  </sheetViews>
  <sheetFormatPr defaultColWidth="11.421875" defaultRowHeight="12.75"/>
  <cols>
    <col min="1" max="1" width="11.421875" style="8" customWidth="1"/>
    <col min="2" max="2" width="9.7109375" style="8" customWidth="1"/>
    <col min="3" max="3" width="17.140625" style="8" customWidth="1"/>
    <col min="4" max="4" width="30.28125" style="8" customWidth="1"/>
    <col min="5" max="5" width="11.00390625" style="8" customWidth="1"/>
    <col min="6" max="6" width="10.7109375" style="8" customWidth="1"/>
    <col min="7" max="7" width="10.421875" style="8" customWidth="1"/>
    <col min="8" max="8" width="10.28125" style="8" customWidth="1"/>
    <col min="9" max="9" width="10.57421875" style="8" customWidth="1"/>
    <col min="10" max="16384" width="11.421875" style="8" customWidth="1"/>
  </cols>
  <sheetData>
    <row r="1" spans="1:9" ht="33" customHeight="1" thickBot="1">
      <c r="A1" s="69" t="s">
        <v>93</v>
      </c>
      <c r="B1" s="70"/>
      <c r="C1" s="70"/>
      <c r="D1" s="70"/>
      <c r="E1" s="70"/>
      <c r="F1" s="70"/>
      <c r="G1" s="70"/>
      <c r="H1" s="70"/>
      <c r="I1" s="71"/>
    </row>
    <row r="2" spans="1:9" ht="31.5">
      <c r="A2" s="12"/>
      <c r="B2" s="64" t="s">
        <v>104</v>
      </c>
      <c r="C2" s="64"/>
      <c r="D2" s="64"/>
      <c r="E2" s="13" t="s">
        <v>108</v>
      </c>
      <c r="F2" s="13" t="s">
        <v>35</v>
      </c>
      <c r="G2" s="13" t="s">
        <v>36</v>
      </c>
      <c r="H2" s="13" t="s">
        <v>109</v>
      </c>
      <c r="I2" s="13" t="s">
        <v>110</v>
      </c>
    </row>
    <row r="3" spans="1:9" ht="33" customHeight="1">
      <c r="A3" s="23">
        <v>1</v>
      </c>
      <c r="B3" s="24" t="s">
        <v>62</v>
      </c>
      <c r="C3" s="87" t="s">
        <v>83</v>
      </c>
      <c r="D3" s="87"/>
      <c r="E3" s="25">
        <v>10000</v>
      </c>
      <c r="F3" s="25">
        <v>10000</v>
      </c>
      <c r="G3" s="25">
        <v>10000</v>
      </c>
      <c r="H3" s="25">
        <v>10000</v>
      </c>
      <c r="I3" s="25">
        <f>SUM(F3:H3)</f>
        <v>30000</v>
      </c>
    </row>
    <row r="4" spans="1:9" ht="11.25">
      <c r="A4" s="23">
        <v>2</v>
      </c>
      <c r="B4" s="24" t="s">
        <v>62</v>
      </c>
      <c r="C4" s="87" t="s">
        <v>84</v>
      </c>
      <c r="D4" s="87"/>
      <c r="E4" s="25">
        <v>3000</v>
      </c>
      <c r="F4" s="25">
        <v>3000</v>
      </c>
      <c r="G4" s="25">
        <v>3000</v>
      </c>
      <c r="H4" s="25">
        <v>3000</v>
      </c>
      <c r="I4" s="25">
        <f>SUM(F4:H4)</f>
        <v>9000</v>
      </c>
    </row>
    <row r="5" spans="1:9" ht="11.25">
      <c r="A5" s="23">
        <v>3</v>
      </c>
      <c r="B5" s="24" t="s">
        <v>62</v>
      </c>
      <c r="C5" s="87" t="s">
        <v>85</v>
      </c>
      <c r="D5" s="87"/>
      <c r="E5" s="25">
        <v>17000</v>
      </c>
      <c r="F5" s="25">
        <v>17000</v>
      </c>
      <c r="G5" s="25">
        <v>17000</v>
      </c>
      <c r="H5" s="25">
        <v>17000</v>
      </c>
      <c r="I5" s="25">
        <f>SUM(F5:H5)</f>
        <v>51000</v>
      </c>
    </row>
    <row r="6" spans="1:9" ht="11.25">
      <c r="A6" s="106" t="s">
        <v>68</v>
      </c>
      <c r="B6" s="106"/>
      <c r="C6" s="106"/>
      <c r="D6" s="106"/>
      <c r="E6" s="32">
        <f>SUM(E3:E5)</f>
        <v>30000</v>
      </c>
      <c r="F6" s="32">
        <f>SUM(F3:F5)</f>
        <v>30000</v>
      </c>
      <c r="G6" s="32">
        <f>SUM(G3:G5)</f>
        <v>30000</v>
      </c>
      <c r="H6" s="32">
        <f>SUM(H3:H5)</f>
        <v>30000</v>
      </c>
      <c r="I6" s="32">
        <f>SUM(I3:I5)</f>
        <v>90000</v>
      </c>
    </row>
  </sheetData>
  <sheetProtection/>
  <mergeCells count="6">
    <mergeCell ref="A1:I1"/>
    <mergeCell ref="B2:D2"/>
    <mergeCell ref="C3:D3"/>
    <mergeCell ref="C4:D4"/>
    <mergeCell ref="C5:D5"/>
    <mergeCell ref="A6:D6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20" zoomScalePageLayoutView="0" workbookViewId="0" topLeftCell="A1">
      <selection activeCell="N6" sqref="N6"/>
    </sheetView>
  </sheetViews>
  <sheetFormatPr defaultColWidth="8.8515625" defaultRowHeight="12.75"/>
  <cols>
    <col min="1" max="1" width="6.7109375" style="8" customWidth="1"/>
    <col min="2" max="2" width="17.00390625" style="30" customWidth="1"/>
    <col min="3" max="3" width="26.28125" style="30" customWidth="1"/>
    <col min="4" max="4" width="20.00390625" style="8" customWidth="1"/>
    <col min="5" max="8" width="13.140625" style="8" customWidth="1"/>
    <col min="9" max="9" width="16.00390625" style="8" customWidth="1"/>
    <col min="10" max="16384" width="8.8515625" style="8" customWidth="1"/>
  </cols>
  <sheetData>
    <row r="1" spans="1:9" s="51" customFormat="1" ht="33.75" customHeight="1" thickBot="1">
      <c r="A1" s="131" t="s">
        <v>102</v>
      </c>
      <c r="B1" s="132"/>
      <c r="C1" s="132"/>
      <c r="D1" s="132"/>
      <c r="E1" s="132"/>
      <c r="F1" s="132"/>
      <c r="G1" s="132"/>
      <c r="H1" s="132"/>
      <c r="I1" s="133"/>
    </row>
    <row r="2" spans="1:9" s="52" customFormat="1" ht="11.25">
      <c r="A2" s="134" t="s">
        <v>43</v>
      </c>
      <c r="B2" s="135"/>
      <c r="C2" s="136" t="s">
        <v>7</v>
      </c>
      <c r="D2" s="136"/>
      <c r="E2" s="136"/>
      <c r="F2" s="136"/>
      <c r="G2" s="136"/>
      <c r="H2" s="136"/>
      <c r="I2" s="137"/>
    </row>
    <row r="3" spans="1:9" s="52" customFormat="1" ht="11.25">
      <c r="A3" s="138" t="s">
        <v>44</v>
      </c>
      <c r="B3" s="128"/>
      <c r="C3" s="139" t="s">
        <v>112</v>
      </c>
      <c r="D3" s="139"/>
      <c r="E3" s="139"/>
      <c r="F3" s="139"/>
      <c r="G3" s="139"/>
      <c r="H3" s="139"/>
      <c r="I3" s="140"/>
    </row>
    <row r="4" spans="1:9" s="52" customFormat="1" ht="18" customHeight="1">
      <c r="A4" s="127" t="s">
        <v>14</v>
      </c>
      <c r="B4" s="128"/>
      <c r="C4" s="129" t="s">
        <v>86</v>
      </c>
      <c r="D4" s="129"/>
      <c r="E4" s="129"/>
      <c r="F4" s="129"/>
      <c r="G4" s="129"/>
      <c r="H4" s="129"/>
      <c r="I4" s="130"/>
    </row>
    <row r="5" spans="1:9" s="52" customFormat="1" ht="30" customHeight="1">
      <c r="A5" s="138" t="s">
        <v>8</v>
      </c>
      <c r="B5" s="128"/>
      <c r="C5" s="139" t="s">
        <v>121</v>
      </c>
      <c r="D5" s="139"/>
      <c r="E5" s="139"/>
      <c r="F5" s="139"/>
      <c r="G5" s="139"/>
      <c r="H5" s="139"/>
      <c r="I5" s="140"/>
    </row>
    <row r="6" spans="1:9" s="52" customFormat="1" ht="43.5" customHeight="1">
      <c r="A6" s="138" t="s">
        <v>10</v>
      </c>
      <c r="B6" s="128"/>
      <c r="C6" s="74" t="s">
        <v>124</v>
      </c>
      <c r="D6" s="74"/>
      <c r="E6" s="74"/>
      <c r="F6" s="74"/>
      <c r="G6" s="74"/>
      <c r="H6" s="74"/>
      <c r="I6" s="75"/>
    </row>
    <row r="7" spans="1:9" s="52" customFormat="1" ht="26.25" customHeight="1">
      <c r="A7" s="138" t="s">
        <v>11</v>
      </c>
      <c r="B7" s="128"/>
      <c r="C7" s="129" t="s">
        <v>122</v>
      </c>
      <c r="D7" s="129"/>
      <c r="E7" s="129"/>
      <c r="F7" s="129"/>
      <c r="G7" s="129"/>
      <c r="H7" s="129"/>
      <c r="I7" s="130"/>
    </row>
    <row r="8" spans="1:9" s="52" customFormat="1" ht="33" customHeight="1" thickBot="1">
      <c r="A8" s="142" t="s">
        <v>47</v>
      </c>
      <c r="B8" s="143"/>
      <c r="C8" s="144" t="s">
        <v>48</v>
      </c>
      <c r="D8" s="144"/>
      <c r="E8" s="144"/>
      <c r="F8" s="144"/>
      <c r="G8" s="144"/>
      <c r="H8" s="144"/>
      <c r="I8" s="145"/>
    </row>
    <row r="9" spans="1:6" ht="11.25">
      <c r="A9" s="9"/>
      <c r="B9" s="10"/>
      <c r="C9" s="11"/>
      <c r="D9" s="9"/>
      <c r="E9" s="9"/>
      <c r="F9" s="9"/>
    </row>
    <row r="10" spans="1:9" ht="11.25">
      <c r="A10" s="88"/>
      <c r="B10" s="64" t="s">
        <v>16</v>
      </c>
      <c r="C10" s="64"/>
      <c r="D10" s="64" t="s">
        <v>49</v>
      </c>
      <c r="E10" s="64"/>
      <c r="F10" s="64"/>
      <c r="G10" s="64"/>
      <c r="H10" s="64"/>
      <c r="I10" s="64"/>
    </row>
    <row r="11" spans="1:9" ht="31.5">
      <c r="A11" s="88"/>
      <c r="B11" s="64"/>
      <c r="C11" s="64"/>
      <c r="D11" s="14"/>
      <c r="E11" s="13" t="s">
        <v>106</v>
      </c>
      <c r="F11" s="13" t="s">
        <v>21</v>
      </c>
      <c r="G11" s="13" t="s">
        <v>22</v>
      </c>
      <c r="H11" s="13" t="s">
        <v>107</v>
      </c>
      <c r="I11" s="53" t="s">
        <v>23</v>
      </c>
    </row>
    <row r="12" spans="1:9" ht="45">
      <c r="A12" s="89">
        <v>1</v>
      </c>
      <c r="B12" s="87" t="s">
        <v>113</v>
      </c>
      <c r="C12" s="87"/>
      <c r="D12" s="36" t="s">
        <v>114</v>
      </c>
      <c r="E12" s="16">
        <v>0</v>
      </c>
      <c r="F12" s="16">
        <v>1368</v>
      </c>
      <c r="G12" s="16">
        <v>1368</v>
      </c>
      <c r="H12" s="16">
        <v>1368</v>
      </c>
      <c r="I12" s="17" t="s">
        <v>116</v>
      </c>
    </row>
    <row r="13" spans="1:9" ht="45">
      <c r="A13" s="89"/>
      <c r="B13" s="87"/>
      <c r="C13" s="87"/>
      <c r="D13" s="36" t="s">
        <v>115</v>
      </c>
      <c r="E13" s="16">
        <v>0</v>
      </c>
      <c r="F13" s="16">
        <v>288</v>
      </c>
      <c r="G13" s="16">
        <v>288</v>
      </c>
      <c r="H13" s="16">
        <v>288</v>
      </c>
      <c r="I13" s="17" t="s">
        <v>116</v>
      </c>
    </row>
    <row r="14" spans="1:7" ht="11.25">
      <c r="A14" s="21"/>
      <c r="B14" s="21"/>
      <c r="C14" s="21"/>
      <c r="D14" s="105"/>
      <c r="E14" s="105"/>
      <c r="F14" s="105"/>
      <c r="G14" s="22"/>
    </row>
    <row r="15" spans="1:9" ht="31.5">
      <c r="A15" s="54"/>
      <c r="B15" s="141" t="s">
        <v>56</v>
      </c>
      <c r="C15" s="141"/>
      <c r="D15" s="141"/>
      <c r="E15" s="55" t="s">
        <v>108</v>
      </c>
      <c r="F15" s="13" t="s">
        <v>35</v>
      </c>
      <c r="G15" s="13" t="s">
        <v>36</v>
      </c>
      <c r="H15" s="13" t="s">
        <v>109</v>
      </c>
      <c r="I15" s="13" t="s">
        <v>110</v>
      </c>
    </row>
    <row r="16" spans="1:9" s="41" customFormat="1" ht="11.25">
      <c r="A16" s="56">
        <v>1</v>
      </c>
      <c r="B16" s="56" t="s">
        <v>119</v>
      </c>
      <c r="C16" s="67" t="s">
        <v>120</v>
      </c>
      <c r="D16" s="68"/>
      <c r="E16" s="57" t="s">
        <v>123</v>
      </c>
      <c r="F16" s="33">
        <v>350000</v>
      </c>
      <c r="G16" s="33">
        <v>350000</v>
      </c>
      <c r="H16" s="33">
        <v>350000</v>
      </c>
      <c r="I16" s="33">
        <f>SUM(F16:H16)</f>
        <v>1050000</v>
      </c>
    </row>
    <row r="17" spans="1:9" ht="11.25">
      <c r="A17" s="124" t="s">
        <v>42</v>
      </c>
      <c r="B17" s="125"/>
      <c r="C17" s="125"/>
      <c r="D17" s="126"/>
      <c r="E17" s="32" t="s">
        <v>123</v>
      </c>
      <c r="F17" s="60">
        <f>+F16</f>
        <v>350000</v>
      </c>
      <c r="G17" s="60">
        <f>+G16</f>
        <v>350000</v>
      </c>
      <c r="H17" s="60">
        <f>+H16</f>
        <v>350000</v>
      </c>
      <c r="I17" s="34">
        <f>SUM(F17:H17)</f>
        <v>1050000</v>
      </c>
    </row>
    <row r="18" spans="1:7" ht="11.25">
      <c r="A18" s="27"/>
      <c r="B18" s="58"/>
      <c r="C18" s="58"/>
      <c r="D18" s="27"/>
      <c r="E18" s="59"/>
      <c r="F18" s="28"/>
      <c r="G18" s="22"/>
    </row>
    <row r="19" spans="1:9" ht="30" customHeight="1">
      <c r="A19" s="54"/>
      <c r="B19" s="141" t="s">
        <v>58</v>
      </c>
      <c r="C19" s="141"/>
      <c r="D19" s="141"/>
      <c r="E19" s="55" t="s">
        <v>111</v>
      </c>
      <c r="F19" s="13" t="s">
        <v>59</v>
      </c>
      <c r="G19" s="13" t="s">
        <v>60</v>
      </c>
      <c r="H19" s="13" t="s">
        <v>118</v>
      </c>
      <c r="I19" s="13" t="s">
        <v>110</v>
      </c>
    </row>
    <row r="20" spans="1:9" ht="11.25">
      <c r="A20" s="56">
        <v>1</v>
      </c>
      <c r="B20" s="146" t="s">
        <v>92</v>
      </c>
      <c r="C20" s="147"/>
      <c r="D20" s="148"/>
      <c r="E20" s="33" t="s">
        <v>123</v>
      </c>
      <c r="F20" s="33">
        <v>350000</v>
      </c>
      <c r="G20" s="33">
        <v>350000</v>
      </c>
      <c r="H20" s="33">
        <v>350000</v>
      </c>
      <c r="I20" s="33">
        <f>SUM(F20:H20)</f>
        <v>1050000</v>
      </c>
    </row>
    <row r="21" spans="1:9" ht="11.25">
      <c r="A21" s="124" t="s">
        <v>42</v>
      </c>
      <c r="B21" s="125"/>
      <c r="C21" s="125"/>
      <c r="D21" s="126"/>
      <c r="E21" s="34" t="s">
        <v>123</v>
      </c>
      <c r="F21" s="34">
        <f>+F20</f>
        <v>350000</v>
      </c>
      <c r="G21" s="34">
        <f>+G20</f>
        <v>350000</v>
      </c>
      <c r="H21" s="34">
        <f>+H20</f>
        <v>350000</v>
      </c>
      <c r="I21" s="34">
        <f>SUM(F21:H21)</f>
        <v>1050000</v>
      </c>
    </row>
    <row r="22" spans="1:5" ht="11.25">
      <c r="A22" s="27" t="s">
        <v>125</v>
      </c>
      <c r="B22" s="58"/>
      <c r="C22" s="58"/>
      <c r="D22" s="27"/>
      <c r="E22" s="27"/>
    </row>
  </sheetData>
  <sheetProtection/>
  <mergeCells count="27">
    <mergeCell ref="C16:D16"/>
    <mergeCell ref="B20:D20"/>
    <mergeCell ref="B19:D19"/>
    <mergeCell ref="A12:A13"/>
    <mergeCell ref="B12:C13"/>
    <mergeCell ref="A5:B5"/>
    <mergeCell ref="C5:I5"/>
    <mergeCell ref="A6:B6"/>
    <mergeCell ref="C6:I6"/>
    <mergeCell ref="A7:B7"/>
    <mergeCell ref="B15:D15"/>
    <mergeCell ref="C7:I7"/>
    <mergeCell ref="A8:B8"/>
    <mergeCell ref="C8:I8"/>
    <mergeCell ref="A10:A11"/>
    <mergeCell ref="B10:C11"/>
    <mergeCell ref="D10:I10"/>
    <mergeCell ref="A17:D17"/>
    <mergeCell ref="A21:D21"/>
    <mergeCell ref="A4:B4"/>
    <mergeCell ref="C4:I4"/>
    <mergeCell ref="A1:I1"/>
    <mergeCell ref="A2:B2"/>
    <mergeCell ref="C2:I2"/>
    <mergeCell ref="A3:B3"/>
    <mergeCell ref="C3:I3"/>
    <mergeCell ref="D14:F14"/>
  </mergeCells>
  <printOptions horizontalCentered="1"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6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11.421875" style="1" customWidth="1"/>
    <col min="2" max="2" width="10.28125" style="1" customWidth="1"/>
    <col min="3" max="3" width="17.140625" style="1" customWidth="1"/>
    <col min="4" max="4" width="26.28125" style="1" customWidth="1"/>
    <col min="5" max="5" width="15.7109375" style="1" customWidth="1"/>
    <col min="6" max="6" width="17.7109375" style="1" customWidth="1"/>
    <col min="7" max="7" width="16.140625" style="1" customWidth="1"/>
    <col min="8" max="8" width="15.28125" style="1" customWidth="1"/>
    <col min="9" max="9" width="16.421875" style="1" customWidth="1"/>
    <col min="10" max="16384" width="11.421875" style="1" customWidth="1"/>
  </cols>
  <sheetData>
    <row r="2" ht="13.5" thickBot="1"/>
    <row r="3" spans="1:9" ht="13.5" thickBot="1">
      <c r="A3" s="149" t="s">
        <v>93</v>
      </c>
      <c r="B3" s="150"/>
      <c r="C3" s="150"/>
      <c r="D3" s="150"/>
      <c r="E3" s="150"/>
      <c r="F3" s="150"/>
      <c r="G3" s="150"/>
      <c r="H3" s="150"/>
      <c r="I3" s="151"/>
    </row>
    <row r="4" spans="1:9" ht="42.75">
      <c r="A4" s="2"/>
      <c r="B4" s="152" t="s">
        <v>61</v>
      </c>
      <c r="C4" s="152"/>
      <c r="D4" s="152"/>
      <c r="E4" s="6" t="s">
        <v>108</v>
      </c>
      <c r="F4" s="6" t="s">
        <v>35</v>
      </c>
      <c r="G4" s="6" t="s">
        <v>36</v>
      </c>
      <c r="H4" s="6" t="s">
        <v>109</v>
      </c>
      <c r="I4" s="6" t="s">
        <v>110</v>
      </c>
    </row>
    <row r="5" spans="1:9" ht="25.5" customHeight="1">
      <c r="A5" s="3">
        <v>1</v>
      </c>
      <c r="B5" s="4" t="s">
        <v>62</v>
      </c>
      <c r="C5" s="153" t="s">
        <v>117</v>
      </c>
      <c r="D5" s="154"/>
      <c r="E5" s="5" t="s">
        <v>123</v>
      </c>
      <c r="F5" s="7">
        <v>350000</v>
      </c>
      <c r="G5" s="7">
        <v>350000</v>
      </c>
      <c r="H5" s="7">
        <v>350000</v>
      </c>
      <c r="I5" s="7">
        <f>SUM(F5:H5)</f>
        <v>1050000</v>
      </c>
    </row>
    <row r="6" spans="1:9" ht="12.75">
      <c r="A6" s="155" t="s">
        <v>68</v>
      </c>
      <c r="B6" s="155"/>
      <c r="C6" s="155"/>
      <c r="D6" s="155"/>
      <c r="E6" s="5" t="s">
        <v>123</v>
      </c>
      <c r="F6" s="7">
        <f>SUM(F5)</f>
        <v>350000</v>
      </c>
      <c r="G6" s="7">
        <f>SUM(G5)</f>
        <v>350000</v>
      </c>
      <c r="H6" s="7">
        <f>SUM(H5)</f>
        <v>350000</v>
      </c>
      <c r="I6" s="7">
        <f>SUM(I5)</f>
        <v>1050000</v>
      </c>
    </row>
  </sheetData>
  <sheetProtection/>
  <mergeCells count="4">
    <mergeCell ref="A3:I3"/>
    <mergeCell ref="B4:D4"/>
    <mergeCell ref="C5:D5"/>
    <mergeCell ref="A6:D6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="113" zoomScaleNormal="113" zoomScaleSheetLayoutView="120" zoomScalePageLayoutView="0" workbookViewId="0" topLeftCell="A1">
      <selection activeCell="L8" sqref="L8"/>
    </sheetView>
  </sheetViews>
  <sheetFormatPr defaultColWidth="8.8515625" defaultRowHeight="12.75"/>
  <cols>
    <col min="1" max="1" width="6.7109375" style="8" customWidth="1"/>
    <col min="2" max="2" width="17.00390625" style="30" customWidth="1"/>
    <col min="3" max="3" width="16.8515625" style="30" customWidth="1"/>
    <col min="4" max="4" width="30.28125" style="8" customWidth="1"/>
    <col min="5" max="8" width="10.8515625" style="8" customWidth="1"/>
    <col min="9" max="9" width="18.140625" style="8" customWidth="1"/>
    <col min="10" max="16384" width="8.8515625" style="8" customWidth="1"/>
  </cols>
  <sheetData>
    <row r="1" spans="1:9" ht="24.75" customHeight="1" thickBot="1">
      <c r="A1" s="96" t="s">
        <v>102</v>
      </c>
      <c r="B1" s="97"/>
      <c r="C1" s="97"/>
      <c r="D1" s="97"/>
      <c r="E1" s="97"/>
      <c r="F1" s="97"/>
      <c r="G1" s="97"/>
      <c r="H1" s="97"/>
      <c r="I1" s="98"/>
    </row>
    <row r="2" spans="1:9" s="35" customFormat="1" ht="11.25">
      <c r="A2" s="99" t="s">
        <v>43</v>
      </c>
      <c r="B2" s="100"/>
      <c r="C2" s="101" t="s">
        <v>7</v>
      </c>
      <c r="D2" s="101"/>
      <c r="E2" s="101"/>
      <c r="F2" s="101"/>
      <c r="G2" s="101"/>
      <c r="H2" s="101"/>
      <c r="I2" s="102"/>
    </row>
    <row r="3" spans="1:9" s="35" customFormat="1" ht="11.25">
      <c r="A3" s="61" t="s">
        <v>44</v>
      </c>
      <c r="B3" s="62"/>
      <c r="C3" s="76" t="s">
        <v>40</v>
      </c>
      <c r="D3" s="76"/>
      <c r="E3" s="76"/>
      <c r="F3" s="76"/>
      <c r="G3" s="76"/>
      <c r="H3" s="76"/>
      <c r="I3" s="77"/>
    </row>
    <row r="4" spans="1:9" s="35" customFormat="1" ht="11.25">
      <c r="A4" s="85" t="s">
        <v>14</v>
      </c>
      <c r="B4" s="62"/>
      <c r="C4" s="74" t="s">
        <v>15</v>
      </c>
      <c r="D4" s="74"/>
      <c r="E4" s="74"/>
      <c r="F4" s="74"/>
      <c r="G4" s="74"/>
      <c r="H4" s="74"/>
      <c r="I4" s="75"/>
    </row>
    <row r="5" spans="1:9" s="35" customFormat="1" ht="11.25">
      <c r="A5" s="61" t="s">
        <v>8</v>
      </c>
      <c r="B5" s="62"/>
      <c r="C5" s="74" t="s">
        <v>87</v>
      </c>
      <c r="D5" s="103"/>
      <c r="E5" s="103"/>
      <c r="F5" s="103"/>
      <c r="G5" s="103"/>
      <c r="H5" s="103"/>
      <c r="I5" s="104"/>
    </row>
    <row r="6" spans="1:9" s="35" customFormat="1" ht="42.75" customHeight="1">
      <c r="A6" s="61" t="s">
        <v>10</v>
      </c>
      <c r="B6" s="62"/>
      <c r="C6" s="74" t="s">
        <v>124</v>
      </c>
      <c r="D6" s="74"/>
      <c r="E6" s="74"/>
      <c r="F6" s="74"/>
      <c r="G6" s="74"/>
      <c r="H6" s="74"/>
      <c r="I6" s="75"/>
    </row>
    <row r="7" spans="1:9" s="35" customFormat="1" ht="23.25" customHeight="1">
      <c r="A7" s="61" t="s">
        <v>11</v>
      </c>
      <c r="B7" s="62"/>
      <c r="C7" s="74" t="s">
        <v>88</v>
      </c>
      <c r="D7" s="74"/>
      <c r="E7" s="74"/>
      <c r="F7" s="74"/>
      <c r="G7" s="74"/>
      <c r="H7" s="74"/>
      <c r="I7" s="75"/>
    </row>
    <row r="8" spans="1:9" s="35" customFormat="1" ht="34.5" customHeight="1" thickBot="1">
      <c r="A8" s="78" t="s">
        <v>47</v>
      </c>
      <c r="B8" s="79"/>
      <c r="C8" s="72" t="s">
        <v>48</v>
      </c>
      <c r="D8" s="72"/>
      <c r="E8" s="72"/>
      <c r="F8" s="72"/>
      <c r="G8" s="72"/>
      <c r="H8" s="72"/>
      <c r="I8" s="73"/>
    </row>
    <row r="9" spans="1:6" ht="11.25">
      <c r="A9" s="9"/>
      <c r="B9" s="10"/>
      <c r="C9" s="11"/>
      <c r="D9" s="9"/>
      <c r="E9" s="9"/>
      <c r="F9" s="9"/>
    </row>
    <row r="10" spans="1:9" ht="11.25">
      <c r="A10" s="88"/>
      <c r="B10" s="64" t="s">
        <v>16</v>
      </c>
      <c r="C10" s="64"/>
      <c r="D10" s="64" t="s">
        <v>49</v>
      </c>
      <c r="E10" s="64"/>
      <c r="F10" s="64"/>
      <c r="G10" s="64"/>
      <c r="H10" s="64"/>
      <c r="I10" s="64"/>
    </row>
    <row r="11" spans="1:9" ht="42">
      <c r="A11" s="88"/>
      <c r="B11" s="64"/>
      <c r="C11" s="64"/>
      <c r="D11" s="14" t="s">
        <v>18</v>
      </c>
      <c r="E11" s="14" t="s">
        <v>106</v>
      </c>
      <c r="F11" s="13" t="s">
        <v>21</v>
      </c>
      <c r="G11" s="13" t="s">
        <v>22</v>
      </c>
      <c r="H11" s="13" t="s">
        <v>107</v>
      </c>
      <c r="I11" s="14" t="s">
        <v>23</v>
      </c>
    </row>
    <row r="12" spans="1:9" ht="33" customHeight="1">
      <c r="A12" s="23">
        <v>1</v>
      </c>
      <c r="B12" s="87" t="s">
        <v>89</v>
      </c>
      <c r="C12" s="87"/>
      <c r="D12" s="36" t="s">
        <v>90</v>
      </c>
      <c r="E12" s="39">
        <v>2000</v>
      </c>
      <c r="F12" s="39">
        <v>5000</v>
      </c>
      <c r="G12" s="39">
        <v>5000</v>
      </c>
      <c r="H12" s="39">
        <v>5000</v>
      </c>
      <c r="I12" s="17" t="s">
        <v>31</v>
      </c>
    </row>
    <row r="13" spans="1:7" ht="11.25">
      <c r="A13" s="21"/>
      <c r="B13" s="21"/>
      <c r="C13" s="21"/>
      <c r="D13" s="105"/>
      <c r="E13" s="105"/>
      <c r="F13" s="105"/>
      <c r="G13" s="22"/>
    </row>
    <row r="14" spans="1:9" ht="31.5">
      <c r="A14" s="12"/>
      <c r="B14" s="64" t="s">
        <v>56</v>
      </c>
      <c r="C14" s="64"/>
      <c r="D14" s="64"/>
      <c r="E14" s="13" t="s">
        <v>108</v>
      </c>
      <c r="F14" s="13" t="s">
        <v>35</v>
      </c>
      <c r="G14" s="13" t="s">
        <v>36</v>
      </c>
      <c r="H14" s="13" t="s">
        <v>109</v>
      </c>
      <c r="I14" s="13" t="s">
        <v>110</v>
      </c>
    </row>
    <row r="15" spans="1:9" s="41" customFormat="1" ht="11.25">
      <c r="A15" s="23">
        <v>1</v>
      </c>
      <c r="B15" s="38" t="s">
        <v>3</v>
      </c>
      <c r="C15" s="65" t="s">
        <v>91</v>
      </c>
      <c r="D15" s="65"/>
      <c r="E15" s="39">
        <v>2000</v>
      </c>
      <c r="F15" s="39">
        <v>5000</v>
      </c>
      <c r="G15" s="39">
        <v>5000</v>
      </c>
      <c r="H15" s="39">
        <v>5000</v>
      </c>
      <c r="I15" s="39">
        <f>SUM(F15:H15)</f>
        <v>15000</v>
      </c>
    </row>
    <row r="16" spans="1:9" ht="11.25">
      <c r="A16" s="90" t="s">
        <v>42</v>
      </c>
      <c r="B16" s="91"/>
      <c r="C16" s="91"/>
      <c r="D16" s="92"/>
      <c r="E16" s="42">
        <v>8000</v>
      </c>
      <c r="F16" s="42">
        <v>5000</v>
      </c>
      <c r="G16" s="42">
        <v>5000</v>
      </c>
      <c r="H16" s="42">
        <v>5000</v>
      </c>
      <c r="I16" s="42">
        <f>SUM(F16:H16)</f>
        <v>15000</v>
      </c>
    </row>
    <row r="17" spans="5:7" ht="11.25">
      <c r="E17" s="28"/>
      <c r="F17" s="28"/>
      <c r="G17" s="22"/>
    </row>
    <row r="18" spans="1:9" ht="31.5">
      <c r="A18" s="12"/>
      <c r="B18" s="64" t="s">
        <v>58</v>
      </c>
      <c r="C18" s="64"/>
      <c r="D18" s="64"/>
      <c r="E18" s="13" t="s">
        <v>111</v>
      </c>
      <c r="F18" s="13" t="s">
        <v>59</v>
      </c>
      <c r="G18" s="13" t="s">
        <v>60</v>
      </c>
      <c r="H18" s="13" t="s">
        <v>118</v>
      </c>
      <c r="I18" s="13" t="s">
        <v>110</v>
      </c>
    </row>
    <row r="19" spans="1:9" ht="11.25">
      <c r="A19" s="23">
        <v>1</v>
      </c>
      <c r="B19" s="93" t="s">
        <v>92</v>
      </c>
      <c r="C19" s="94"/>
      <c r="D19" s="95"/>
      <c r="E19" s="39">
        <v>2000</v>
      </c>
      <c r="F19" s="39">
        <v>5000</v>
      </c>
      <c r="G19" s="39">
        <v>5000</v>
      </c>
      <c r="H19" s="39">
        <v>5000</v>
      </c>
      <c r="I19" s="39">
        <f>SUM(F19:H19)</f>
        <v>15000</v>
      </c>
    </row>
    <row r="20" spans="1:9" ht="11.25">
      <c r="A20" s="90" t="s">
        <v>42</v>
      </c>
      <c r="B20" s="91"/>
      <c r="C20" s="91"/>
      <c r="D20" s="92"/>
      <c r="E20" s="42">
        <v>8000</v>
      </c>
      <c r="F20" s="42">
        <v>5000</v>
      </c>
      <c r="G20" s="42">
        <v>5000</v>
      </c>
      <c r="H20" s="42">
        <v>5000</v>
      </c>
      <c r="I20" s="42">
        <f>SUM(F20:H20)</f>
        <v>15000</v>
      </c>
    </row>
  </sheetData>
  <sheetProtection/>
  <mergeCells count="26">
    <mergeCell ref="D13:F13"/>
    <mergeCell ref="B14:D14"/>
    <mergeCell ref="C15:D15"/>
    <mergeCell ref="B18:D18"/>
    <mergeCell ref="B19:D19"/>
    <mergeCell ref="A10:A11"/>
    <mergeCell ref="B10:C11"/>
    <mergeCell ref="D10:I10"/>
    <mergeCell ref="A16:D16"/>
    <mergeCell ref="A4:B4"/>
    <mergeCell ref="C4:I4"/>
    <mergeCell ref="B12:C12"/>
    <mergeCell ref="A5:B5"/>
    <mergeCell ref="C5:I5"/>
    <mergeCell ref="A6:B6"/>
    <mergeCell ref="C6:I6"/>
    <mergeCell ref="A20:D20"/>
    <mergeCell ref="A1:I1"/>
    <mergeCell ref="A2:B2"/>
    <mergeCell ref="C2:I2"/>
    <mergeCell ref="A3:B3"/>
    <mergeCell ref="C3:I3"/>
    <mergeCell ref="C8:I8"/>
    <mergeCell ref="A7:B7"/>
    <mergeCell ref="C7:I7"/>
    <mergeCell ref="A8:B8"/>
  </mergeCells>
  <printOptions horizontalCentered="1"/>
  <pageMargins left="0" right="0" top="0.3937007874015748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11.421875" style="8" customWidth="1"/>
    <col min="2" max="2" width="10.00390625" style="8" customWidth="1"/>
    <col min="3" max="3" width="17.140625" style="8" customWidth="1"/>
    <col min="4" max="4" width="27.421875" style="8" customWidth="1"/>
    <col min="5" max="5" width="15.8515625" style="8" customWidth="1"/>
    <col min="6" max="6" width="14.7109375" style="8" customWidth="1"/>
    <col min="7" max="7" width="13.7109375" style="8" customWidth="1"/>
    <col min="8" max="8" width="15.00390625" style="8" customWidth="1"/>
    <col min="9" max="9" width="14.7109375" style="8" customWidth="1"/>
    <col min="10" max="16384" width="11.421875" style="8" customWidth="1"/>
  </cols>
  <sheetData>
    <row r="1" spans="1:9" ht="27" customHeight="1" thickBot="1">
      <c r="A1" s="69" t="s">
        <v>93</v>
      </c>
      <c r="B1" s="70"/>
      <c r="C1" s="70"/>
      <c r="D1" s="70"/>
      <c r="E1" s="70"/>
      <c r="F1" s="70"/>
      <c r="G1" s="70"/>
      <c r="H1" s="70"/>
      <c r="I1" s="71"/>
    </row>
    <row r="2" spans="1:9" ht="21">
      <c r="A2" s="12"/>
      <c r="B2" s="64" t="s">
        <v>61</v>
      </c>
      <c r="C2" s="64"/>
      <c r="D2" s="64"/>
      <c r="E2" s="13" t="s">
        <v>108</v>
      </c>
      <c r="F2" s="13" t="s">
        <v>35</v>
      </c>
      <c r="G2" s="13" t="s">
        <v>36</v>
      </c>
      <c r="H2" s="13" t="s">
        <v>109</v>
      </c>
      <c r="I2" s="13" t="s">
        <v>110</v>
      </c>
    </row>
    <row r="3" spans="1:9" ht="31.5" customHeight="1">
      <c r="A3" s="23">
        <v>1</v>
      </c>
      <c r="B3" s="24" t="s">
        <v>62</v>
      </c>
      <c r="C3" s="156" t="s">
        <v>94</v>
      </c>
      <c r="D3" s="157"/>
      <c r="E3" s="33">
        <v>2000</v>
      </c>
      <c r="F3" s="33">
        <v>5000</v>
      </c>
      <c r="G3" s="33">
        <v>5000</v>
      </c>
      <c r="H3" s="33">
        <v>5000</v>
      </c>
      <c r="I3" s="33">
        <f>SUM(F3:H3)</f>
        <v>15000</v>
      </c>
    </row>
    <row r="4" spans="1:9" ht="11.25">
      <c r="A4" s="158" t="s">
        <v>68</v>
      </c>
      <c r="B4" s="158"/>
      <c r="C4" s="158"/>
      <c r="D4" s="158"/>
      <c r="E4" s="33">
        <f>SUM(E1:E3)</f>
        <v>2000</v>
      </c>
      <c r="F4" s="33">
        <f>SUM(F1:F3)</f>
        <v>5000</v>
      </c>
      <c r="G4" s="33">
        <f>SUM(G1:G3)</f>
        <v>5000</v>
      </c>
      <c r="H4" s="33">
        <f>SUM(H1:H3)</f>
        <v>5000</v>
      </c>
      <c r="I4" s="33">
        <f>SUM(I1:I3)</f>
        <v>15000</v>
      </c>
    </row>
  </sheetData>
  <sheetProtection/>
  <mergeCells count="4">
    <mergeCell ref="A1:I1"/>
    <mergeCell ref="B2:D2"/>
    <mergeCell ref="C3:D3"/>
    <mergeCell ref="A4:D4"/>
  </mergeCells>
  <printOptions/>
  <pageMargins left="0" right="0" top="0.55118110236220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PRESSNOW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Rokvić</dc:creator>
  <cp:keywords/>
  <dc:description/>
  <cp:lastModifiedBy>Dalibor Rokvić</cp:lastModifiedBy>
  <cp:lastPrinted>2021-02-15T13:24:03Z</cp:lastPrinted>
  <dcterms:created xsi:type="dcterms:W3CDTF">2006-04-28T10:39:09Z</dcterms:created>
  <dcterms:modified xsi:type="dcterms:W3CDTF">2021-02-15T13:25:01Z</dcterms:modified>
  <cp:category/>
  <cp:version/>
  <cp:contentType/>
  <cp:contentStatus/>
</cp:coreProperties>
</file>