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1. STOČARSTVO" sheetId="1" r:id="rId1"/>
    <sheet name="2. POVRĆE" sheetId="2" r:id="rId2"/>
    <sheet name="3. VOĆE" sheetId="3" r:id="rId3"/>
    <sheet name="4. PRIORITET" sheetId="4" r:id="rId4"/>
  </sheets>
  <definedNames>
    <definedName name="_xlnm_Print_Area">'1. STOČARSTVO'!$A$1:$J$2411</definedName>
    <definedName name="_xlnm_Print_Titles">'1. STOČARSTVO'!$A$2:$A$2</definedName>
    <definedName name="Excel_BuiltIn__FilterDatabase">#REF!</definedName>
    <definedName name="Excel_BuiltIn_Print_Area" localSheetId="0">'1. STOČARSTVO'!$A$1:$J$2396</definedName>
    <definedName name="Excel_BuiltIn_Print_Titles" localSheetId="0">'1. STOČARSTVO'!$2:$2</definedName>
    <definedName name="Excel_BuiltIn_Print_Titles" localSheetId="1">'2. POVRĆE'!$2:$2</definedName>
    <definedName name="Excel_BuiltIn_Print_Titles" localSheetId="2">'3. VOĆE'!$2:$2</definedName>
    <definedName name="Excel_BuiltIn_Print_Titles_3">#REF!</definedName>
    <definedName name="Excel_BuiltIn_Print_Titles_4">'1. STOČARSTVO'!$A$2:$IL$2</definedName>
    <definedName name="Excel_BuiltIn_Print_Titles_4_1">'1. STOČARSTVO'!$A$2:$IC$2</definedName>
    <definedName name="Excel_BuiltIn_Print_Titles_4_1_1">'1. STOČARSTVO'!$A$2:$HD$2</definedName>
    <definedName name="Excel_BuiltIn_Print_Titles_4_1_1_1">'1. STOČARSTVO'!$A$2:$HB$2</definedName>
    <definedName name="Excel_BuiltIn_Print_Titles_4_1_1_1_1">'1. STOČARSTVO'!$A$2:$A$2</definedName>
    <definedName name="_xlnm.Print_Area" localSheetId="0">'1. STOČARSTVO'!$A$1:$J$2420</definedName>
    <definedName name="_xlnm.Print_Titles" localSheetId="0">'1. STOČARSTVO'!$2:$2</definedName>
    <definedName name="_xlnm.Print_Titles" localSheetId="1">'2. POVRĆE'!$2:$2</definedName>
    <definedName name="_xlnm.Print_Titles" localSheetId="2">'3. VOĆE'!$2:$2</definedName>
  </definedNames>
  <calcPr fullCalcOnLoad="1"/>
</workbook>
</file>

<file path=xl/sharedStrings.xml><?xml version="1.0" encoding="utf-8"?>
<sst xmlns="http://schemas.openxmlformats.org/spreadsheetml/2006/main" count="9152" uniqueCount="1380">
  <si>
    <t>Tabela 1. Poljoprivredno zemljište za stočarsku proizvodnju</t>
  </si>
  <si>
    <t>Blok parcela</t>
  </si>
  <si>
    <t>Katastarska opština</t>
  </si>
  <si>
    <t>Broj PL</t>
  </si>
  <si>
    <t>Broj parcele (k.č.)</t>
  </si>
  <si>
    <t>Podbroj</t>
  </si>
  <si>
    <t>Katastarska kultura</t>
  </si>
  <si>
    <t>Klasa</t>
  </si>
  <si>
    <t>Površina m²</t>
  </si>
  <si>
    <t>Iznos godišnje zakupnine (u KM)</t>
  </si>
  <si>
    <t>Trenutno stanje parcele</t>
  </si>
  <si>
    <t>KATASTARSKA OPŠTINA SEFEROVCI</t>
  </si>
  <si>
    <t>SEF7</t>
  </si>
  <si>
    <t>SEFEROVCI</t>
  </si>
  <si>
    <t>Dio42</t>
  </si>
  <si>
    <t>njiva</t>
  </si>
  <si>
    <t>Obradivo</t>
  </si>
  <si>
    <t>Dio43</t>
  </si>
  <si>
    <t>Dio45</t>
  </si>
  <si>
    <t xml:space="preserve">njiva </t>
  </si>
  <si>
    <t>Ukupno SEF7</t>
  </si>
  <si>
    <t>SEFEROVCI POJEDINAČNE k.č.</t>
  </si>
  <si>
    <t>Ukupno  pojedinačne k.č. Seferovci</t>
  </si>
  <si>
    <t>KATASTARSKA OPŠTINA  SEFEROVCI-VAKUF</t>
  </si>
  <si>
    <t>VS-K-1</t>
  </si>
  <si>
    <t xml:space="preserve">Сеферовци </t>
  </si>
  <si>
    <t>Dio 942</t>
  </si>
  <si>
    <t>њива</t>
  </si>
  <si>
    <t>943</t>
  </si>
  <si>
    <t>944</t>
  </si>
  <si>
    <t>Dio 944</t>
  </si>
  <si>
    <t>Dio 945</t>
  </si>
  <si>
    <t xml:space="preserve">Вакуф </t>
  </si>
  <si>
    <t>Dio 38</t>
  </si>
  <si>
    <t>Dio 40</t>
  </si>
  <si>
    <t>Dio 73</t>
  </si>
  <si>
    <t>Dio 74</t>
  </si>
  <si>
    <t>Dio 76</t>
  </si>
  <si>
    <t>Ukupno VS-K-1</t>
  </si>
  <si>
    <t>VS-K-2</t>
  </si>
  <si>
    <t>Dio 941</t>
  </si>
  <si>
    <t>Dio 41</t>
  </si>
  <si>
    <t xml:space="preserve">њива </t>
  </si>
  <si>
    <t>Dio 42</t>
  </si>
  <si>
    <t>Dio 63</t>
  </si>
  <si>
    <t>Dio 64</t>
  </si>
  <si>
    <t>Dio 72</t>
  </si>
  <si>
    <t>Ukupno VS-K-2</t>
  </si>
  <si>
    <t>VS-K-3</t>
  </si>
  <si>
    <t>Dio 940</t>
  </si>
  <si>
    <t>Dio 43</t>
  </si>
  <si>
    <t>Dio 44</t>
  </si>
  <si>
    <t>Dio 45</t>
  </si>
  <si>
    <t>Dio 61</t>
  </si>
  <si>
    <t>Dio 62</t>
  </si>
  <si>
    <t>Ukupno VS-K-3</t>
  </si>
  <si>
    <t>VS-K-4</t>
  </si>
  <si>
    <t>Ukupno LS-K-4</t>
  </si>
  <si>
    <t>KATASTARSKA OPŠTINA NOVA TOPOLA</t>
  </si>
  <si>
    <t>NT 6</t>
  </si>
  <si>
    <t>NOVA TOPOLA</t>
  </si>
  <si>
    <t>Dio 58</t>
  </si>
  <si>
    <t>Ukupno NT 6</t>
  </si>
  <si>
    <t>NT-K-1</t>
  </si>
  <si>
    <t>Dio 411</t>
  </si>
  <si>
    <t>5% Zaraslo</t>
  </si>
  <si>
    <t>Ukupno NT-K-1</t>
  </si>
  <si>
    <t>NT-K-2</t>
  </si>
  <si>
    <t>Dio 462</t>
  </si>
  <si>
    <t>Dio 446</t>
  </si>
  <si>
    <t>šuma</t>
  </si>
  <si>
    <t>Ukupno NT-K-2</t>
  </si>
  <si>
    <t>NT-K-3</t>
  </si>
  <si>
    <t>Dio 463</t>
  </si>
  <si>
    <t>Ukupno NT-K-3</t>
  </si>
  <si>
    <t>NT-K-4</t>
  </si>
  <si>
    <t>Dio 471</t>
  </si>
  <si>
    <t>Ukupno NT-K-4</t>
  </si>
  <si>
    <t>NT-K-5</t>
  </si>
  <si>
    <t>Dio 460</t>
  </si>
  <si>
    <t>Dio 464</t>
  </si>
  <si>
    <t>pašnjak</t>
  </si>
  <si>
    <t>Ukupno NT-K-5</t>
  </si>
  <si>
    <t>NT-K-6</t>
  </si>
  <si>
    <t>Dio 391</t>
  </si>
  <si>
    <t>Ukupno NT-K-6</t>
  </si>
  <si>
    <t>NT-K-7</t>
  </si>
  <si>
    <t>Ukupno NT-K-7</t>
  </si>
  <si>
    <t>NT-K-8</t>
  </si>
  <si>
    <t>Ukupno NT-K-8</t>
  </si>
  <si>
    <t>NT-K-9</t>
  </si>
  <si>
    <t>Ukupno NT-K-9</t>
  </si>
  <si>
    <t xml:space="preserve"> NT-K-10</t>
  </si>
  <si>
    <t>Ukupno NT-K-10</t>
  </si>
  <si>
    <t xml:space="preserve"> NT-K-11</t>
  </si>
  <si>
    <t>Ukupno NT-K-11</t>
  </si>
  <si>
    <t xml:space="preserve"> NT-K-12</t>
  </si>
  <si>
    <t>Ukupno NT-K-12</t>
  </si>
  <si>
    <t xml:space="preserve"> NT-K-13</t>
  </si>
  <si>
    <t>Ukupno NT-K-13</t>
  </si>
  <si>
    <t xml:space="preserve"> NT-K-14</t>
  </si>
  <si>
    <t>Dio 472</t>
  </si>
  <si>
    <t xml:space="preserve"> NT-K-15</t>
  </si>
  <si>
    <t>Ukupno NT-K-15</t>
  </si>
  <si>
    <t xml:space="preserve"> NT-K-16</t>
  </si>
  <si>
    <t>Ukupno NT-K-16</t>
  </si>
  <si>
    <t xml:space="preserve"> NT-K-17</t>
  </si>
  <si>
    <t>Ukupno NT-K-17</t>
  </si>
  <si>
    <t xml:space="preserve"> NT-K-23</t>
  </si>
  <si>
    <t>Dio 480</t>
  </si>
  <si>
    <t>Dio 570</t>
  </si>
  <si>
    <t>Ukupno NT-K-23</t>
  </si>
  <si>
    <t xml:space="preserve"> NT-K-24</t>
  </si>
  <si>
    <t>Ukupno NT-K-24</t>
  </si>
  <si>
    <t xml:space="preserve"> NT-K-25</t>
  </si>
  <si>
    <t>Ukupno NT-K-25</t>
  </si>
  <si>
    <t xml:space="preserve"> NT-K-26</t>
  </si>
  <si>
    <t>Ukupno NT-K-26</t>
  </si>
  <si>
    <t xml:space="preserve"> NT-K-27</t>
  </si>
  <si>
    <t>Ukupno NT-K-27</t>
  </si>
  <si>
    <t xml:space="preserve"> NT-K-28</t>
  </si>
  <si>
    <t>Ukupno NT-K-28</t>
  </si>
  <si>
    <t xml:space="preserve"> NT-K-29</t>
  </si>
  <si>
    <t>Ukupno NT-K-29</t>
  </si>
  <si>
    <t xml:space="preserve"> NT-K-30</t>
  </si>
  <si>
    <t>Ukupno NT-K-30</t>
  </si>
  <si>
    <t xml:space="preserve"> NT-K-36</t>
  </si>
  <si>
    <t>Нова Топола</t>
  </si>
  <si>
    <t>Дио 426</t>
  </si>
  <si>
    <t>Ukupno NT-K-36</t>
  </si>
  <si>
    <t xml:space="preserve"> NT-K-37</t>
  </si>
  <si>
    <t>Ukupno NT-K-37</t>
  </si>
  <si>
    <t xml:space="preserve"> NT-K-38</t>
  </si>
  <si>
    <t>Ukupno NT-K-38</t>
  </si>
  <si>
    <t xml:space="preserve"> NT-K-39</t>
  </si>
  <si>
    <t>Dio 418</t>
  </si>
  <si>
    <t>Ukupno NT-K-39</t>
  </si>
  <si>
    <t xml:space="preserve"> NT-K-40</t>
  </si>
  <si>
    <t>Ukupno NT-K-40</t>
  </si>
  <si>
    <t xml:space="preserve"> NT-K-41</t>
  </si>
  <si>
    <t>Ukupno NT-K-41</t>
  </si>
  <si>
    <t xml:space="preserve"> NT-K-42</t>
  </si>
  <si>
    <t>Ukupno NT-K-42</t>
  </si>
  <si>
    <t xml:space="preserve"> NT-K-43</t>
  </si>
  <si>
    <t>Ukupno NT-K-43</t>
  </si>
  <si>
    <t xml:space="preserve"> NT-K-44</t>
  </si>
  <si>
    <t>Ukupno NT-K-44</t>
  </si>
  <si>
    <t xml:space="preserve"> NT-K-45</t>
  </si>
  <si>
    <t>Ukupno NT-K-45</t>
  </si>
  <si>
    <t xml:space="preserve"> NT-K-46</t>
  </si>
  <si>
    <t>Dio 442</t>
  </si>
  <si>
    <t>Ukupno NT-K-46</t>
  </si>
  <si>
    <t xml:space="preserve"> NT-K-47</t>
  </si>
  <si>
    <t>Ukupno NT-K-47</t>
  </si>
  <si>
    <t xml:space="preserve"> NT-K-48</t>
  </si>
  <si>
    <t>Ukupno NT-K-48</t>
  </si>
  <si>
    <t xml:space="preserve"> NT-K-49</t>
  </si>
  <si>
    <t>Dio 443</t>
  </si>
  <si>
    <t>Diо 444</t>
  </si>
  <si>
    <t>Ukupno NT-K-49</t>
  </si>
  <si>
    <t xml:space="preserve"> NT-K-50</t>
  </si>
  <si>
    <t>Dio 444</t>
  </si>
  <si>
    <t>zaraslo 5%</t>
  </si>
  <si>
    <t>Ukupno NT-K-50</t>
  </si>
  <si>
    <t xml:space="preserve"> NT-K-51</t>
  </si>
  <si>
    <t>Ukupno NT-K-51</t>
  </si>
  <si>
    <t>NOVA TOPOLA POJEDINAČNE KČ.</t>
  </si>
  <si>
    <t xml:space="preserve">UKUPNO POJEDINAČNE </t>
  </si>
  <si>
    <t>KATASTARSKA OPŠTINA ČATRNJA</t>
  </si>
  <si>
    <t>LIM 1</t>
  </si>
  <si>
    <t>ČATRNJA</t>
  </si>
  <si>
    <t>Dio 185</t>
  </si>
  <si>
    <t>Dio 177</t>
  </si>
  <si>
    <t>Dio 174</t>
  </si>
  <si>
    <t>Dio 175</t>
  </si>
  <si>
    <t>Dio 192</t>
  </si>
  <si>
    <t>Ukupno LIM 1</t>
  </si>
  <si>
    <t>LIM 2</t>
  </si>
  <si>
    <t>Dio174</t>
  </si>
  <si>
    <t>Dio 179</t>
  </si>
  <si>
    <t>Dio 180</t>
  </si>
  <si>
    <t>Dio 195</t>
  </si>
  <si>
    <t>Dio 196</t>
  </si>
  <si>
    <t>Ukupno LIM 2</t>
  </si>
  <si>
    <t>LIM 3</t>
  </si>
  <si>
    <t>Dio 171</t>
  </si>
  <si>
    <t>Dio 172</t>
  </si>
  <si>
    <t>Dio 173</t>
  </si>
  <si>
    <t>Dio 198</t>
  </si>
  <si>
    <t>Ukupno LIM 3</t>
  </si>
  <si>
    <t>LIM 4</t>
  </si>
  <si>
    <t>Dio199</t>
  </si>
  <si>
    <t>Dio 205</t>
  </si>
  <si>
    <t>Dio 206</t>
  </si>
  <si>
    <t>Dio 208</t>
  </si>
  <si>
    <t xml:space="preserve">livada </t>
  </si>
  <si>
    <t>Ukupno LIM 4</t>
  </si>
  <si>
    <t>LIM 5</t>
  </si>
  <si>
    <t>Dio 202</t>
  </si>
  <si>
    <t>Dio 241</t>
  </si>
  <si>
    <t>Dio 246</t>
  </si>
  <si>
    <t>Ukupno LIM 5</t>
  </si>
  <si>
    <t>LIM 6</t>
  </si>
  <si>
    <t>Dio 209</t>
  </si>
  <si>
    <t>Dio 210</t>
  </si>
  <si>
    <t>Dio 238</t>
  </si>
  <si>
    <t>Dio 239</t>
  </si>
  <si>
    <t xml:space="preserve"> Dio 240</t>
  </si>
  <si>
    <t>Dio 243</t>
  </si>
  <si>
    <t>Dio 244</t>
  </si>
  <si>
    <t>Dio 245</t>
  </si>
  <si>
    <t>Ukupno LIM 6</t>
  </si>
  <si>
    <t>LIM 7</t>
  </si>
  <si>
    <t>Dio 237</t>
  </si>
  <si>
    <t>Dio248</t>
  </si>
  <si>
    <t>Dio 249</t>
  </si>
  <si>
    <t>Dio 251</t>
  </si>
  <si>
    <t>Ukupno LIM 7</t>
  </si>
  <si>
    <t>LIM 8</t>
  </si>
  <si>
    <t>Ukupno LIM 8</t>
  </si>
  <si>
    <t>LIM 9</t>
  </si>
  <si>
    <t>Dio 250</t>
  </si>
  <si>
    <t>Dio 263</t>
  </si>
  <si>
    <t>Ukupno LIM 9</t>
  </si>
  <si>
    <t>LIM 10</t>
  </si>
  <si>
    <t>Dio 235</t>
  </si>
  <si>
    <t>Dio 236</t>
  </si>
  <si>
    <t>Dio 252</t>
  </si>
  <si>
    <t>Dio 260</t>
  </si>
  <si>
    <t>Dio 262</t>
  </si>
  <si>
    <t>Dio 331</t>
  </si>
  <si>
    <t>Dio 333</t>
  </si>
  <si>
    <t>Ukupno LIM 10</t>
  </si>
  <si>
    <t>LIM 11</t>
  </si>
  <si>
    <t>Dio 253</t>
  </si>
  <si>
    <t>Dio 254</t>
  </si>
  <si>
    <t>Dio 259</t>
  </si>
  <si>
    <t>Dio 261</t>
  </si>
  <si>
    <t>Dio 332</t>
  </si>
  <si>
    <t>Ukupno LIM 11</t>
  </si>
  <si>
    <t>LIM 12</t>
  </si>
  <si>
    <t>Dio 168</t>
  </si>
  <si>
    <t>trstici i močvare</t>
  </si>
  <si>
    <t>livada</t>
  </si>
  <si>
    <t>Dio 169</t>
  </si>
  <si>
    <t>Dio 170</t>
  </si>
  <si>
    <t>Dio 248</t>
  </si>
  <si>
    <t>Dio 273</t>
  </si>
  <si>
    <t>Dio 274</t>
  </si>
  <si>
    <t>Dio 277</t>
  </si>
  <si>
    <t>Dio 278</t>
  </si>
  <si>
    <t>Dio 283</t>
  </si>
  <si>
    <t>Dio 286</t>
  </si>
  <si>
    <t>Dio 295</t>
  </si>
  <si>
    <t>Dio 296</t>
  </si>
  <si>
    <t>Ukupno LIM 12</t>
  </si>
  <si>
    <t>LIM 13</t>
  </si>
  <si>
    <t>Ukupno LIM 13</t>
  </si>
  <si>
    <t>LIM 14</t>
  </si>
  <si>
    <t>Ukupno LIM 14</t>
  </si>
  <si>
    <t>LIM 15</t>
  </si>
  <si>
    <t>Dio165</t>
  </si>
  <si>
    <t>Dio 165</t>
  </si>
  <si>
    <t>Dio 167</t>
  </si>
  <si>
    <t>Dio 287</t>
  </si>
  <si>
    <t>voćnjak</t>
  </si>
  <si>
    <t>Dio 293</t>
  </si>
  <si>
    <t xml:space="preserve">pašnjak </t>
  </si>
  <si>
    <t>Dio 300</t>
  </si>
  <si>
    <t>Dio 301</t>
  </si>
  <si>
    <t>Dio 302</t>
  </si>
  <si>
    <t>Dio 303</t>
  </si>
  <si>
    <t>Dio 304</t>
  </si>
  <si>
    <t>Dio 305</t>
  </si>
  <si>
    <t>Ukupno LIM 15</t>
  </si>
  <si>
    <t>LIM 16</t>
  </si>
  <si>
    <t>Dio 164</t>
  </si>
  <si>
    <t>Dio 288</t>
  </si>
  <si>
    <t>Dio 292</t>
  </si>
  <si>
    <t>Dio 306</t>
  </si>
  <si>
    <t>Dio 408</t>
  </si>
  <si>
    <t>Ukupno LIM 16</t>
  </si>
  <si>
    <t>LIM 17</t>
  </si>
  <si>
    <t>Dio 407</t>
  </si>
  <si>
    <t>Dio 421</t>
  </si>
  <si>
    <t>Dio 310</t>
  </si>
  <si>
    <t>Ukupno LIM 17</t>
  </si>
  <si>
    <t>LIM 18</t>
  </si>
  <si>
    <t>Dio 416</t>
  </si>
  <si>
    <t>Ukupno LIM 18</t>
  </si>
  <si>
    <t>LIM 19</t>
  </si>
  <si>
    <t>Dio 413</t>
  </si>
  <si>
    <t>Dio 412</t>
  </si>
  <si>
    <t>Ukupno LIM 19</t>
  </si>
  <si>
    <t>LIM 20</t>
  </si>
  <si>
    <t>Dio 409</t>
  </si>
  <si>
    <t>Dio 572</t>
  </si>
  <si>
    <t>Dio 573</t>
  </si>
  <si>
    <t>Dio 574</t>
  </si>
  <si>
    <t>Dio 583</t>
  </si>
  <si>
    <t>Ukupno LIM 20</t>
  </si>
  <si>
    <t>LIM 21</t>
  </si>
  <si>
    <t>Dio 582</t>
  </si>
  <si>
    <t>Dio 585</t>
  </si>
  <si>
    <t>Dio 586</t>
  </si>
  <si>
    <t>Dio 587</t>
  </si>
  <si>
    <t>Dio 588</t>
  </si>
  <si>
    <t>Dio 589</t>
  </si>
  <si>
    <t>Dio 590</t>
  </si>
  <si>
    <t>Dio 591</t>
  </si>
  <si>
    <t>Dio 592</t>
  </si>
  <si>
    <t>Dio 594</t>
  </si>
  <si>
    <t>Dio 595</t>
  </si>
  <si>
    <t>Dio 596</t>
  </si>
  <si>
    <t>Ukupno LIM 21</t>
  </si>
  <si>
    <t>LIM 22</t>
  </si>
  <si>
    <t>Dio 575</t>
  </si>
  <si>
    <t>Dio 579</t>
  </si>
  <si>
    <t>Dio 580</t>
  </si>
  <si>
    <t>Dio 581</t>
  </si>
  <si>
    <t>Dio581</t>
  </si>
  <si>
    <t>Dio 597</t>
  </si>
  <si>
    <t>Dio 598</t>
  </si>
  <si>
    <t>Dio 599</t>
  </si>
  <si>
    <t>Ukupno LIM 22</t>
  </si>
  <si>
    <t>LIM 23</t>
  </si>
  <si>
    <t>Dio 400</t>
  </si>
  <si>
    <t>Dio 576</t>
  </si>
  <si>
    <t>Dio 578</t>
  </si>
  <si>
    <t>Dio 600</t>
  </si>
  <si>
    <t>Ukupno LIM 23</t>
  </si>
  <si>
    <t>LIM 24</t>
  </si>
  <si>
    <t>Dio 314</t>
  </si>
  <si>
    <t>Dio 313</t>
  </si>
  <si>
    <t>Dio 392</t>
  </si>
  <si>
    <t>Dio 393</t>
  </si>
  <si>
    <t>Dio 394</t>
  </si>
  <si>
    <t>Dio 395</t>
  </si>
  <si>
    <t>Dio 396</t>
  </si>
  <si>
    <t>Dio 397</t>
  </si>
  <si>
    <t>dio 398</t>
  </si>
  <si>
    <t>Dio 399</t>
  </si>
  <si>
    <t>Dio 401</t>
  </si>
  <si>
    <t>Dio 402</t>
  </si>
  <si>
    <t>Dio 403</t>
  </si>
  <si>
    <t>Dio 405</t>
  </si>
  <si>
    <t>Dio 577</t>
  </si>
  <si>
    <t>Ukupno LIM 24</t>
  </si>
  <si>
    <t>LIM 25</t>
  </si>
  <si>
    <t>Dio 311</t>
  </si>
  <si>
    <t>Dio 320</t>
  </si>
  <si>
    <t>Ukupno LIM 25</t>
  </si>
  <si>
    <t>LIM 26</t>
  </si>
  <si>
    <t>Dio 309</t>
  </si>
  <si>
    <t>Dio 319</t>
  </si>
  <si>
    <t>Dio 323</t>
  </si>
  <si>
    <t>Dio 377</t>
  </si>
  <si>
    <t>Dio 382</t>
  </si>
  <si>
    <t>Ukupno LIM 26</t>
  </si>
  <si>
    <t>LIM 27</t>
  </si>
  <si>
    <t>Dio 268</t>
  </si>
  <si>
    <t>Dio 272</t>
  </si>
  <si>
    <t>Dio274</t>
  </si>
  <si>
    <t>Dio 285</t>
  </si>
  <si>
    <t>Dio 290</t>
  </si>
  <si>
    <t xml:space="preserve">voćnjak </t>
  </si>
  <si>
    <t>Dio 324</t>
  </si>
  <si>
    <t>Dio 327</t>
  </si>
  <si>
    <t>Ukupno LIM 27</t>
  </si>
  <si>
    <t>LIM 28</t>
  </si>
  <si>
    <t>Dio 264</t>
  </si>
  <si>
    <t>Dio 267</t>
  </si>
  <si>
    <t>Dio 325</t>
  </si>
  <si>
    <t>Dio 326</t>
  </si>
  <si>
    <t>Dio 329</t>
  </si>
  <si>
    <t>Ukupno LIM 28</t>
  </si>
  <si>
    <t>LIM 29</t>
  </si>
  <si>
    <t>Dio 337</t>
  </si>
  <si>
    <t>Ukupno LIM 29</t>
  </si>
  <si>
    <t>LIM 30</t>
  </si>
  <si>
    <t>Dio 336</t>
  </si>
  <si>
    <t>Dio 351</t>
  </si>
  <si>
    <t>Dio 367</t>
  </si>
  <si>
    <t>Dio 368</t>
  </si>
  <si>
    <t>Dio 369</t>
  </si>
  <si>
    <t>Dio 370</t>
  </si>
  <si>
    <t>Dio 376</t>
  </si>
  <si>
    <t>Ukupno LIM 30</t>
  </si>
  <si>
    <t>LIM 31</t>
  </si>
  <si>
    <t>Dio 338</t>
  </si>
  <si>
    <t>Dio 359</t>
  </si>
  <si>
    <t>Dio 371</t>
  </si>
  <si>
    <t>Ukupno LIM 31</t>
  </si>
  <si>
    <t>LIM 32</t>
  </si>
  <si>
    <t>Dio 339</t>
  </si>
  <si>
    <t>Dio 352</t>
  </si>
  <si>
    <t>Ukupno LIM 32</t>
  </si>
  <si>
    <t>LIM 33</t>
  </si>
  <si>
    <t>Dio 334</t>
  </si>
  <si>
    <t>Dio 341</t>
  </si>
  <si>
    <t>Dio 342</t>
  </si>
  <si>
    <t>Dio 350</t>
  </si>
  <si>
    <t>Ukupno LIM 33</t>
  </si>
  <si>
    <t>LIM 34</t>
  </si>
  <si>
    <t>Ukupno LIM 34</t>
  </si>
  <si>
    <t>LIM 35</t>
  </si>
  <si>
    <t>Ukupno LIM 35</t>
  </si>
  <si>
    <t xml:space="preserve"> </t>
  </si>
  <si>
    <t>KATASTARSKA OPŠTINA BRESTOVČINA</t>
  </si>
  <si>
    <t>B16</t>
  </si>
  <si>
    <t>BRESTOVČINA</t>
  </si>
  <si>
    <t>Dio 357</t>
  </si>
  <si>
    <t>Dio 360</t>
  </si>
  <si>
    <t>Ukupno B16</t>
  </si>
  <si>
    <t>B17</t>
  </si>
  <si>
    <t>Dio 356</t>
  </si>
  <si>
    <t>Ukupno B17</t>
  </si>
  <si>
    <t>B 20</t>
  </si>
  <si>
    <t>Dio 307</t>
  </si>
  <si>
    <t>Dio 448</t>
  </si>
  <si>
    <t>Dio 449</t>
  </si>
  <si>
    <t>Dio 450</t>
  </si>
  <si>
    <t>Ukupno B 20</t>
  </si>
  <si>
    <t>BRESTOVČINA POJEDINAČNE k.č.</t>
  </si>
  <si>
    <t>Ukupno  pojedinačne k.č. Brestovčina</t>
  </si>
  <si>
    <t>KATASTARSKA OPŠTINA LAMINCI DUBRAVE</t>
  </si>
  <si>
    <t>LD47</t>
  </si>
  <si>
    <t>LAMINCI-DUBRAVE</t>
  </si>
  <si>
    <t>100 % zaraslo</t>
  </si>
  <si>
    <t>Dio3</t>
  </si>
  <si>
    <t>Dio5</t>
  </si>
  <si>
    <t>Dio32</t>
  </si>
  <si>
    <t>Dio 33</t>
  </si>
  <si>
    <t>Dio 34</t>
  </si>
  <si>
    <t>Dio35</t>
  </si>
  <si>
    <t>Dio36</t>
  </si>
  <si>
    <t>Dio37</t>
  </si>
  <si>
    <t>Ukupno LD47</t>
  </si>
  <si>
    <t>LD58</t>
  </si>
  <si>
    <t>100% zaraslo</t>
  </si>
  <si>
    <t>20% zaraslo</t>
  </si>
  <si>
    <t>Ukupno LD58</t>
  </si>
  <si>
    <t>LD59</t>
  </si>
  <si>
    <t>Ukupno LD59</t>
  </si>
  <si>
    <t>LD60</t>
  </si>
  <si>
    <t>Ukupno LD60</t>
  </si>
  <si>
    <t>LD61</t>
  </si>
  <si>
    <t>Ukupno LD61</t>
  </si>
  <si>
    <t>LD63</t>
  </si>
  <si>
    <t xml:space="preserve">trstici i močvare </t>
  </si>
  <si>
    <t>Ukupno LD63</t>
  </si>
  <si>
    <t>LD64</t>
  </si>
  <si>
    <t>Ukupno LD64</t>
  </si>
  <si>
    <t>LDUB-2-1</t>
  </si>
  <si>
    <t>Dio38</t>
  </si>
  <si>
    <t>Ukupno LDUB-2-1</t>
  </si>
  <si>
    <t>DE SI</t>
  </si>
  <si>
    <t>Dio192</t>
  </si>
  <si>
    <t>Dio193</t>
  </si>
  <si>
    <t>Dio196</t>
  </si>
  <si>
    <t>Dio144</t>
  </si>
  <si>
    <t>Dio145</t>
  </si>
  <si>
    <t>Ukupno DE SI</t>
  </si>
  <si>
    <t>LAMINCI DUBRAVE POJEDINAČNE k.č.</t>
  </si>
  <si>
    <t>50% zaraslo</t>
  </si>
  <si>
    <t>Obradivo, nema put</t>
  </si>
  <si>
    <t>Ukupno  pojedinačne k.č. L.Dubrave</t>
  </si>
  <si>
    <t>KATASTARSKA OPŠTINA BISTRICA</t>
  </si>
  <si>
    <t>BISTRICA POJEDINAČNE k.č.</t>
  </si>
  <si>
    <t>BISTRICA</t>
  </si>
  <si>
    <t>80% obradivo</t>
  </si>
  <si>
    <t>Ukupno  pojedinačne k.č. Bistrica</t>
  </si>
  <si>
    <t>KATASTARSKA OPŠTINA BOK JANKOVAC</t>
  </si>
  <si>
    <t>BOK JANKOVAC POJEDINAČNE k.č.</t>
  </si>
  <si>
    <t>BOK JANKOVAC</t>
  </si>
  <si>
    <t>Ukupno  pojedinačne k.č. B.Jankovac</t>
  </si>
  <si>
    <t>KATASTARSKA OPŠTINA JAZOVAC</t>
  </si>
  <si>
    <t>JAZ1</t>
  </si>
  <si>
    <t>JAZOVAC</t>
  </si>
  <si>
    <t>UKUPNO JAZ1</t>
  </si>
  <si>
    <t>KATASTARSKA OPŠTINA DONJI PODGRADCI</t>
  </si>
  <si>
    <t>DPOD1</t>
  </si>
  <si>
    <t>PODGRADCI DONJI</t>
  </si>
  <si>
    <t>UKUPNO DPOD1</t>
  </si>
  <si>
    <t>DPOD2</t>
  </si>
  <si>
    <t>30% zaraslo</t>
  </si>
  <si>
    <t>UKUPNO DPOD2</t>
  </si>
  <si>
    <t>PODGRADCI DONJI POJEDINAČNE k.č.</t>
  </si>
  <si>
    <t>DONJI PODGRADCI</t>
  </si>
  <si>
    <t>Ukupno  pojedinačne k.č. D.Podgradci</t>
  </si>
  <si>
    <t>KATASTARSKA OPŠTINA ORAHOVA</t>
  </si>
  <si>
    <t>ORAHOVA POJEDINAČNE k.č.</t>
  </si>
  <si>
    <t>ORAHOVA</t>
  </si>
  <si>
    <t>Ukupno  pojedinačne k.č. Orahova</t>
  </si>
  <si>
    <t>KATASTARSKA OPŠTINA ROMANOVCI</t>
  </si>
  <si>
    <t>ROMANOVCI POJEDINAČNE k.č.</t>
  </si>
  <si>
    <t>ROMANOVCI</t>
  </si>
  <si>
    <t>Ukupno  pojedinačne k.č. Romanovci</t>
  </si>
  <si>
    <t>KATASTARSKA OPŠTINA SAMARDŽIJE</t>
  </si>
  <si>
    <t>SAMARDŽIJE POJEDINAČNE k.č.</t>
  </si>
  <si>
    <t>SAMARDŽIJE</t>
  </si>
  <si>
    <t>Ukupno  pojedinačne k.č. Samardžije</t>
  </si>
  <si>
    <t>KATASTARSKA OPŠTINA SOVJAK</t>
  </si>
  <si>
    <t>SOV1</t>
  </si>
  <si>
    <t>SOVJAK</t>
  </si>
  <si>
    <t>70% zaraslo</t>
  </si>
  <si>
    <t>100 % zaraslo, nema puta</t>
  </si>
  <si>
    <t>Ukupno SOV1</t>
  </si>
  <si>
    <t>SOV2</t>
  </si>
  <si>
    <t>100% zaraslo, nema put</t>
  </si>
  <si>
    <t>Ukupno SOV2</t>
  </si>
  <si>
    <t>SOVJAK POJEDINAČNE k.č</t>
  </si>
  <si>
    <t>100% zaraslo, nema puta</t>
  </si>
  <si>
    <t>Sovjak ukupko pojed.</t>
  </si>
  <si>
    <t>KATASTARSKA OPŠTINA TREBOVLJANI</t>
  </si>
  <si>
    <t>TREB1</t>
  </si>
  <si>
    <t>TREBOVLJANI</t>
  </si>
  <si>
    <t>Ukupno TREB1</t>
  </si>
  <si>
    <t>TREB2</t>
  </si>
  <si>
    <t>Ukupno TREB2</t>
  </si>
  <si>
    <t>KATASTARSKA OPŠTINA TROŠELJI</t>
  </si>
  <si>
    <t>TRO7</t>
  </si>
  <si>
    <t>TROŠELJI</t>
  </si>
  <si>
    <t>Ukupno TRO7</t>
  </si>
  <si>
    <t>TR-K-1</t>
  </si>
  <si>
    <t>Трошељи</t>
  </si>
  <si>
    <t>Dio 5</t>
  </si>
  <si>
    <t>Dio 6</t>
  </si>
  <si>
    <t>ливада</t>
  </si>
  <si>
    <t>Dio 10</t>
  </si>
  <si>
    <t>Dio 938</t>
  </si>
  <si>
    <t>Ukupno TR-K-1</t>
  </si>
  <si>
    <t>TR-K-2</t>
  </si>
  <si>
    <t>Dio 935</t>
  </si>
  <si>
    <t>Dio 936</t>
  </si>
  <si>
    <t>Ukupno TR-K-2</t>
  </si>
  <si>
    <t>TR-K-3</t>
  </si>
  <si>
    <t>Dio 930</t>
  </si>
  <si>
    <t>Dio 931</t>
  </si>
  <si>
    <t>Dio 932</t>
  </si>
  <si>
    <t>Ukupno TR-K-3</t>
  </si>
  <si>
    <t>TR-K-4</t>
  </si>
  <si>
    <t>Dio 927</t>
  </si>
  <si>
    <t>Dio 928</t>
  </si>
  <si>
    <t>Ukupno TR-K-4</t>
  </si>
  <si>
    <t>TR-K-5</t>
  </si>
  <si>
    <t>Dio 921</t>
  </si>
  <si>
    <t>Dio 922</t>
  </si>
  <si>
    <t>Dio 923</t>
  </si>
  <si>
    <t>Ukupno TR-K-5</t>
  </si>
  <si>
    <t>TR-K-6</t>
  </si>
  <si>
    <t>Dio 915</t>
  </si>
  <si>
    <t>Dio 918</t>
  </si>
  <si>
    <t>Dio 919</t>
  </si>
  <si>
    <t>Ukupno TR-K-6</t>
  </si>
  <si>
    <t>TR-K-7</t>
  </si>
  <si>
    <t>Dio 658</t>
  </si>
  <si>
    <t>Dio 663</t>
  </si>
  <si>
    <t>Dio 664</t>
  </si>
  <si>
    <t>Dio 903</t>
  </si>
  <si>
    <t>Dio 904</t>
  </si>
  <si>
    <t>Dio 911</t>
  </si>
  <si>
    <t>Dio 914</t>
  </si>
  <si>
    <t>Dio 979</t>
  </si>
  <si>
    <t>Ukupno TR-K-7</t>
  </si>
  <si>
    <t>TR-K-8</t>
  </si>
  <si>
    <t>Ukupno TR-K-8</t>
  </si>
  <si>
    <t>TR-K-9</t>
  </si>
  <si>
    <t>Dio 659</t>
  </si>
  <si>
    <t>пашњак</t>
  </si>
  <si>
    <t>Dio 660</t>
  </si>
  <si>
    <t>Dio 662</t>
  </si>
  <si>
    <t>Dio 665</t>
  </si>
  <si>
    <t>Dio 980</t>
  </si>
  <si>
    <t>Dio 902</t>
  </si>
  <si>
    <t>Dio 913</t>
  </si>
  <si>
    <t>Ukupno TR-K-9</t>
  </si>
  <si>
    <t>TR-K-10</t>
  </si>
  <si>
    <t>Dio 661</t>
  </si>
  <si>
    <t>Dio 666</t>
  </si>
  <si>
    <t>Dio 981</t>
  </si>
  <si>
    <t>Dio 982</t>
  </si>
  <si>
    <t>Dio 983</t>
  </si>
  <si>
    <t>Ukupno TR-K-10</t>
  </si>
  <si>
    <t>TR-K-11</t>
  </si>
  <si>
    <t>Dio 909</t>
  </si>
  <si>
    <t>Dio 984</t>
  </si>
  <si>
    <t>Ukupno TR-K-11</t>
  </si>
  <si>
    <t>TR-K-12</t>
  </si>
  <si>
    <t>Dio 896</t>
  </si>
  <si>
    <t>Dio 988</t>
  </si>
  <si>
    <t>Dio 898</t>
  </si>
  <si>
    <t>Dio 901</t>
  </si>
  <si>
    <t>Dio 912</t>
  </si>
  <si>
    <t>Ukupno TR-K-12</t>
  </si>
  <si>
    <t>TR-K-13</t>
  </si>
  <si>
    <t>Dio 689</t>
  </si>
  <si>
    <t>Dio 695</t>
  </si>
  <si>
    <t>Dio 696</t>
  </si>
  <si>
    <t>Dio 697</t>
  </si>
  <si>
    <t>Ukupno TR-K-13</t>
  </si>
  <si>
    <t>TR-K-14</t>
  </si>
  <si>
    <t>Ukupno TR-K-14</t>
  </si>
  <si>
    <t>Pojedinčne Trošelji</t>
  </si>
  <si>
    <t xml:space="preserve">100% zaraslo </t>
  </si>
  <si>
    <t>Ukupno  pojedinačne k.č. Trošelji</t>
  </si>
  <si>
    <t>KATASTARSKA OPŠTINA GREDA</t>
  </si>
  <si>
    <t>GRE1</t>
  </si>
  <si>
    <t>GREDA</t>
  </si>
  <si>
    <t>Ukupno GRE1</t>
  </si>
  <si>
    <t>GRE2</t>
  </si>
  <si>
    <t>Ukupno GRE2</t>
  </si>
  <si>
    <t>GRE3</t>
  </si>
  <si>
    <t>Ukupno GRE3</t>
  </si>
  <si>
    <t>GRE4</t>
  </si>
  <si>
    <t>Ukupno GRE4</t>
  </si>
  <si>
    <t>GREDA POJEDINAČNE k.č.</t>
  </si>
  <si>
    <t>70%, zaraslo</t>
  </si>
  <si>
    <t>Ukupno  pojedinačne k.č. Greda</t>
  </si>
  <si>
    <t>KATASTARSKA OPŠTINA LAMINCI-BREZICI</t>
  </si>
  <si>
    <t>LAB7</t>
  </si>
  <si>
    <t>LAMINCI-BREZICI</t>
  </si>
  <si>
    <t>Ukupno LAB7</t>
  </si>
  <si>
    <t>LAB8</t>
  </si>
  <si>
    <t>Ukupno LAB8</t>
  </si>
  <si>
    <t>LAB9</t>
  </si>
  <si>
    <t>Ukupno LAB9</t>
  </si>
  <si>
    <t>LAB11</t>
  </si>
  <si>
    <t>Ukupno LAB11</t>
  </si>
  <si>
    <t>LAMINCI-BREZICI POJEDINAČNE k.č.</t>
  </si>
  <si>
    <t>Ukupno  pojedinačne k.č. L.Brezici</t>
  </si>
  <si>
    <t>KATASTARSKA OPŠTINA LAMINCI JARUŽANI</t>
  </si>
  <si>
    <t>LAJ1</t>
  </si>
  <si>
    <t>LAMINCI-JARUŽANI</t>
  </si>
  <si>
    <t>Ukupno LAJ1</t>
  </si>
  <si>
    <t>LAJ2</t>
  </si>
  <si>
    <t>Ukupno LAJ2</t>
  </si>
  <si>
    <t>LAJ3</t>
  </si>
  <si>
    <t>Ukupno LAJ3</t>
  </si>
  <si>
    <t>LAJ5</t>
  </si>
  <si>
    <t>Ukupno LAJ5</t>
  </si>
  <si>
    <t>LAMINCI-JARUŽANI POJEDINAČNE k.č.</t>
  </si>
  <si>
    <t>Ukupno  pojedinačne k.č. L.Jaružani</t>
  </si>
  <si>
    <t>KATASTARSKA OPŠTINA LAMINCI  SREĐANI</t>
  </si>
  <si>
    <t>LAS1</t>
  </si>
  <si>
    <t>LAMINICI-SREĐANI</t>
  </si>
  <si>
    <t>Dio 489</t>
  </si>
  <si>
    <t>Ukupno LAS1</t>
  </si>
  <si>
    <t>LAS2</t>
  </si>
  <si>
    <t>Ukupno LAS2</t>
  </si>
  <si>
    <t>LAS3</t>
  </si>
  <si>
    <t>Dio 681</t>
  </si>
  <si>
    <t>Ukupno LAS3</t>
  </si>
  <si>
    <t>LAS4</t>
  </si>
  <si>
    <t>Ukupno LAS4</t>
  </si>
  <si>
    <t>LAMINCI-SREĐANI POJEDINAČNE k.č.</t>
  </si>
  <si>
    <t>Ukupno  pojedinačne k.č. L.Sređani</t>
  </si>
  <si>
    <t>KATASTARSKA OPŠTINA BEREK</t>
  </si>
  <si>
    <t>BER4</t>
  </si>
  <si>
    <t>BEREK</t>
  </si>
  <si>
    <t>Ukupno BER4</t>
  </si>
  <si>
    <t>BER5</t>
  </si>
  <si>
    <t>Ukupno BER5</t>
  </si>
  <si>
    <t>BEREK POJEDINAČNE k.č.</t>
  </si>
  <si>
    <t xml:space="preserve">100% zaraslo  </t>
  </si>
  <si>
    <t>Ukupno  pojedinačne k.č. Berek</t>
  </si>
  <si>
    <t>KATASTARSKA OPŠTINA BUKOVAC</t>
  </si>
  <si>
    <t xml:space="preserve">BUK1 </t>
  </si>
  <si>
    <t>BUKOVAC</t>
  </si>
  <si>
    <t>80 % zaraslo</t>
  </si>
  <si>
    <t xml:space="preserve">Ukupno BUK1 </t>
  </si>
  <si>
    <t>BUK11</t>
  </si>
  <si>
    <t>Ukupno BUK11</t>
  </si>
  <si>
    <t>BUK12</t>
  </si>
  <si>
    <t>Dio475</t>
  </si>
  <si>
    <t>Ukupno BUK12</t>
  </si>
  <si>
    <t>BUKOVAC POJEDINAČNE k.č.</t>
  </si>
  <si>
    <t>Ukupno  pojedinačne k.č. Bukovac</t>
  </si>
  <si>
    <t>KATASTARSKA OPŠTINA ĆELINOVAC</t>
  </si>
  <si>
    <t>ĆEL1</t>
  </si>
  <si>
    <t>ĆELINOVAC</t>
  </si>
  <si>
    <t>100 % zaraslo, strmo</t>
  </si>
  <si>
    <t>Ukupno ĆEL1</t>
  </si>
  <si>
    <t>ĆEL2</t>
  </si>
  <si>
    <t>Ukupno ĆEL2</t>
  </si>
  <si>
    <t>ĆEL-2-1</t>
  </si>
  <si>
    <t>Ukupno ĆEL2-1</t>
  </si>
  <si>
    <t>ĆELINOVAC POJEDINAČNE k.č.</t>
  </si>
  <si>
    <t>Ukupno  pojedinačne k.č. Ćelinovac</t>
  </si>
  <si>
    <t>KATASTARSKA OPŠTINA CEROVLJANI</t>
  </si>
  <si>
    <t>CER1</t>
  </si>
  <si>
    <t>CEROVLJANI</t>
  </si>
  <si>
    <t>Ukupno CER1</t>
  </si>
  <si>
    <t>CER2</t>
  </si>
  <si>
    <t>Ukupno CER2</t>
  </si>
  <si>
    <t>CER3</t>
  </si>
  <si>
    <t>Ukupno CER3</t>
  </si>
  <si>
    <t>CER4</t>
  </si>
  <si>
    <t>Ukupno CER4</t>
  </si>
  <si>
    <t>CER5</t>
  </si>
  <si>
    <t>Ukupno CER5</t>
  </si>
  <si>
    <t>CER A 15</t>
  </si>
  <si>
    <t>Dio 240</t>
  </si>
  <si>
    <t>Dio242</t>
  </si>
  <si>
    <t>Ukupno CER A15</t>
  </si>
  <si>
    <t>POJEDINAČNE k.č. CEROVLJANI</t>
  </si>
  <si>
    <t>Ukupno  pojedinačne k.č. Cerovljani</t>
  </si>
  <si>
    <t>KATASTARSKA OPŠTINA VAKUF</t>
  </si>
  <si>
    <t>VAK-K-1</t>
  </si>
  <si>
    <t>Dio  76</t>
  </si>
  <si>
    <t>Dio 75</t>
  </si>
  <si>
    <t>Dio 80</t>
  </si>
  <si>
    <t>Dio 84</t>
  </si>
  <si>
    <t>Dio 83</t>
  </si>
  <si>
    <t>Dio  85</t>
  </si>
  <si>
    <t>Dio  86</t>
  </si>
  <si>
    <t>Dio 87</t>
  </si>
  <si>
    <t>Dio88</t>
  </si>
  <si>
    <t>Dio 89</t>
  </si>
  <si>
    <t>Ukupno VAK-K-1</t>
  </si>
  <si>
    <t>VAK-K-2</t>
  </si>
  <si>
    <t>Dio 69</t>
  </si>
  <si>
    <t>Dio 70</t>
  </si>
  <si>
    <t>Dio 88</t>
  </si>
  <si>
    <t>Dio 91</t>
  </si>
  <si>
    <t>Dio 92</t>
  </si>
  <si>
    <t>Dio 93</t>
  </si>
  <si>
    <t>Dio 95</t>
  </si>
  <si>
    <t>Dio 96</t>
  </si>
  <si>
    <t>Dio 97</t>
  </si>
  <si>
    <t>Ukupno VAK-K-2</t>
  </si>
  <si>
    <t>VAK-K-3</t>
  </si>
  <si>
    <t>Dio 94</t>
  </si>
  <si>
    <t>Dio 98</t>
  </si>
  <si>
    <t>Dio 99</t>
  </si>
  <si>
    <t>Ukupno VAK-K-3</t>
  </si>
  <si>
    <t>VAK-K-4</t>
  </si>
  <si>
    <t>Dio  61</t>
  </si>
  <si>
    <t>Dio  67</t>
  </si>
  <si>
    <t>Dio  100</t>
  </si>
  <si>
    <t>Dio  101</t>
  </si>
  <si>
    <t>Ukupno VAK-K-4</t>
  </si>
  <si>
    <t>VAK11</t>
  </si>
  <si>
    <t>VAKUF</t>
  </si>
  <si>
    <t>Ukupno VAK11</t>
  </si>
  <si>
    <t xml:space="preserve">KATASTARSKA OPŠTINA CIMIROTI  </t>
  </si>
  <si>
    <t>CIM2</t>
  </si>
  <si>
    <t>CIMIROTI</t>
  </si>
  <si>
    <t>Ukupno CIM2</t>
  </si>
  <si>
    <t>CIM10</t>
  </si>
  <si>
    <t>Ukupno CIM10</t>
  </si>
  <si>
    <t>CIM 20</t>
  </si>
  <si>
    <t>Ukupno CIM20</t>
  </si>
  <si>
    <t>CIM22</t>
  </si>
  <si>
    <t>Ukupno CIM22</t>
  </si>
  <si>
    <t>CIM24</t>
  </si>
  <si>
    <t>50%  zaraslo</t>
  </si>
  <si>
    <t>Ukupno CIM24</t>
  </si>
  <si>
    <t>CIM25</t>
  </si>
  <si>
    <t>20%  zaraslo</t>
  </si>
  <si>
    <t>Ukupno CIM25</t>
  </si>
  <si>
    <t>CIMIROTI POJEDINAČNE k.č.</t>
  </si>
  <si>
    <t>30 % zaraslo</t>
  </si>
  <si>
    <t>Ukupno  pojedinačne k.č. Cimiroti</t>
  </si>
  <si>
    <t>KATASTARSKA OPŠTINA MAČKOVAC</t>
  </si>
  <si>
    <t>MAČ1</t>
  </si>
  <si>
    <t>MAČKOVAC</t>
  </si>
  <si>
    <t>Ukupno MAČ1</t>
  </si>
  <si>
    <t>MAČ2</t>
  </si>
  <si>
    <t>Ukupno MAČ2</t>
  </si>
  <si>
    <t>MAČ3</t>
  </si>
  <si>
    <t>Dio 1417</t>
  </si>
  <si>
    <t>Ukupno MAČ3</t>
  </si>
  <si>
    <t>MAČKOVAC POJEDINAČNE k.č.</t>
  </si>
  <si>
    <t>Ukupno  pojedinačne k.č. Mačkovac</t>
  </si>
  <si>
    <t>KATASTARSKA OPŠTINA VRBAŠKA</t>
  </si>
  <si>
    <t>VRBAŠKA POJEDINAČNE k.č.</t>
  </si>
  <si>
    <t>VRBAŠKA</t>
  </si>
  <si>
    <t>25% zaraslo</t>
  </si>
  <si>
    <t>Ukupno  pojedinačne k.č. Vrbaška</t>
  </si>
  <si>
    <t>KATASTARSKA OPŠTINA ELEZAGIĆI</t>
  </si>
  <si>
    <t>POJEDINAČNE k.č. ELEZAGIĆI</t>
  </si>
  <si>
    <t>ELEZAGIĆI</t>
  </si>
  <si>
    <t xml:space="preserve">močvara </t>
  </si>
  <si>
    <t>Ukupno  pojedinačne k.č. Elezagići</t>
  </si>
  <si>
    <t>KATASTARSKA OPŠTINA ROGOLJI</t>
  </si>
  <si>
    <t>ROG2</t>
  </si>
  <si>
    <t>ROGOLJI</t>
  </si>
  <si>
    <t>UkupnoROG2</t>
  </si>
  <si>
    <t>Pojedinačne k.č. Rogolji</t>
  </si>
  <si>
    <t>Ukupno  pojedinačne k.č. Rogolji</t>
  </si>
  <si>
    <t>KATASTARSKA OPŠTINA DRAGELJI</t>
  </si>
  <si>
    <t>DRA6</t>
  </si>
  <si>
    <t>DRAGELJI</t>
  </si>
  <si>
    <t>Dio105</t>
  </si>
  <si>
    <t>Dio 106</t>
  </si>
  <si>
    <t>Dio 107</t>
  </si>
  <si>
    <t>Ukupno DRA6</t>
  </si>
  <si>
    <t>DRA 7</t>
  </si>
  <si>
    <t>Ukupno DRA 7</t>
  </si>
  <si>
    <t>DRAGELJI POJEDINAČNE k.č.</t>
  </si>
  <si>
    <t>30%  zaraslo</t>
  </si>
  <si>
    <t>Obradivo, dvorište</t>
  </si>
  <si>
    <t>Dio 312</t>
  </si>
  <si>
    <t>Ukupno  pojedinačne k.č. Dragelji</t>
  </si>
  <si>
    <t>KATASTARSKA OPŠTINA NOVO SELO</t>
  </si>
  <si>
    <t>NSELO 1</t>
  </si>
  <si>
    <t>NOVO SELO</t>
  </si>
  <si>
    <t>Dio 642</t>
  </si>
  <si>
    <t>Dio 643</t>
  </si>
  <si>
    <t>Ukupno NSELO1</t>
  </si>
  <si>
    <t>NSELO 2</t>
  </si>
  <si>
    <t>Dio635</t>
  </si>
  <si>
    <t>40% zaraslo</t>
  </si>
  <si>
    <t>Ukupno NSELO2</t>
  </si>
  <si>
    <t>NOVO SELO POJEDINAČNE k.č.</t>
  </si>
  <si>
    <t>Ukupno  pojedinačne k.č. N.Selo</t>
  </si>
  <si>
    <t>KATASTARSKA OPŠTINA KOČIĆEVO</t>
  </si>
  <si>
    <t>KOČ1</t>
  </si>
  <si>
    <t>KOČIĆEVO</t>
  </si>
  <si>
    <t>Ukupno KOČ1</t>
  </si>
  <si>
    <t>KOČ2</t>
  </si>
  <si>
    <t>Ukupno KOČ2</t>
  </si>
  <si>
    <t>KOČ15</t>
  </si>
  <si>
    <t>Ukupno KOČ15</t>
  </si>
  <si>
    <t>KOČ16</t>
  </si>
  <si>
    <t>10%  zaraslo</t>
  </si>
  <si>
    <t>Ukupno KOČ16</t>
  </si>
  <si>
    <t>KOČ20</t>
  </si>
  <si>
    <t>Ukupno KOČ20</t>
  </si>
  <si>
    <t>KOČ21</t>
  </si>
  <si>
    <t>Ukupno KOČ21</t>
  </si>
  <si>
    <t>KOČIĆEVO POJEDINAČNE k.č.</t>
  </si>
  <si>
    <t>Ukupno  pojedinačne k.č. Kočićevo</t>
  </si>
  <si>
    <t>KATASTARSKA OPŠTINA LUŽANI</t>
  </si>
  <si>
    <t>LUŽ5</t>
  </si>
  <si>
    <t>LUŽANI</t>
  </si>
  <si>
    <t>Dio208</t>
  </si>
  <si>
    <t>Dio232</t>
  </si>
  <si>
    <t>Dio234</t>
  </si>
  <si>
    <t>Dio238</t>
  </si>
  <si>
    <t>Dio236</t>
  </si>
  <si>
    <t>Dio249</t>
  </si>
  <si>
    <t>Ukupno LUŽ5</t>
  </si>
  <si>
    <t>LUŽ 9</t>
  </si>
  <si>
    <t>Ukupno LUŽ9</t>
  </si>
  <si>
    <t>LUŽ 23</t>
  </si>
  <si>
    <t>Ukupno LUŽ 23</t>
  </si>
  <si>
    <t>Pojedinačne k.č. Lužani</t>
  </si>
  <si>
    <t>10% zaraslo</t>
  </si>
  <si>
    <t>Ukupno  pojedinačne k.č. Lužani</t>
  </si>
  <si>
    <t>KATASTARSKA OPŠTINA BUKVIK</t>
  </si>
  <si>
    <t>BUKV21</t>
  </si>
  <si>
    <t>BUKVIK</t>
  </si>
  <si>
    <t>UkupnoBUKV21</t>
  </si>
  <si>
    <t>BUKV 24</t>
  </si>
  <si>
    <t>Dio33</t>
  </si>
  <si>
    <t>UkupnoBUKV24</t>
  </si>
  <si>
    <t>BU-M-1</t>
  </si>
  <si>
    <t>Dio 657</t>
  </si>
  <si>
    <t xml:space="preserve">njiva  </t>
  </si>
  <si>
    <t>Ukupno BU-M-1</t>
  </si>
  <si>
    <t>BU-M-2</t>
  </si>
  <si>
    <t>Ukupno BU-M-2</t>
  </si>
  <si>
    <t>BU-M-3</t>
  </si>
  <si>
    <t>Ukupno BU-M-3</t>
  </si>
  <si>
    <t>BU-M-4</t>
  </si>
  <si>
    <t>Ukupno BU-M-4</t>
  </si>
  <si>
    <t>BU-M-5</t>
  </si>
  <si>
    <t>Ukupno BU-M-5</t>
  </si>
  <si>
    <t>BU-M-6</t>
  </si>
  <si>
    <t>Ukupno BU-M-6</t>
  </si>
  <si>
    <t>BU-M-7</t>
  </si>
  <si>
    <t>Ukupno BU-M-7</t>
  </si>
  <si>
    <t>BU-M-8</t>
  </si>
  <si>
    <t>Ukupno BU-M-8</t>
  </si>
  <si>
    <t>BU-M-9</t>
  </si>
  <si>
    <t>Ukupno BU-M-9</t>
  </si>
  <si>
    <t>BU-M-10</t>
  </si>
  <si>
    <t>Dio 656</t>
  </si>
  <si>
    <t>Ukupno BU-M-10</t>
  </si>
  <si>
    <t>BU-M-11</t>
  </si>
  <si>
    <t>Ukupno BU-M-11</t>
  </si>
  <si>
    <t>BU-M-12</t>
  </si>
  <si>
    <t>Ukupno BU-M-12</t>
  </si>
  <si>
    <t>BU-M-13</t>
  </si>
  <si>
    <t>Ukupno BU-M-13</t>
  </si>
  <si>
    <t>BU-M-14</t>
  </si>
  <si>
    <t>Ukupno BU-M-14</t>
  </si>
  <si>
    <t>BU-M-15</t>
  </si>
  <si>
    <t>Ukupno BU-M-15</t>
  </si>
  <si>
    <t>BU-M-16</t>
  </si>
  <si>
    <t>Ukupno BU-M-16</t>
  </si>
  <si>
    <t>BU-M-17</t>
  </si>
  <si>
    <t>Dio 626</t>
  </si>
  <si>
    <t>Ukupno BU-M-17</t>
  </si>
  <si>
    <t>BU-M-18</t>
  </si>
  <si>
    <t>Dio 671</t>
  </si>
  <si>
    <t>Ukupno BU-M-18</t>
  </si>
  <si>
    <t>BU-M-19</t>
  </si>
  <si>
    <t>Ukupno BU-M-19</t>
  </si>
  <si>
    <t>BU-M-20</t>
  </si>
  <si>
    <t>Dio 628</t>
  </si>
  <si>
    <t>Dio 629</t>
  </si>
  <si>
    <t>Dio673</t>
  </si>
  <si>
    <t>Ukupno BU-M-20</t>
  </si>
  <si>
    <t>BU-M-21</t>
  </si>
  <si>
    <t>Dio 630</t>
  </si>
  <si>
    <t>Dio 673</t>
  </si>
  <si>
    <t>Ukupno BU-M-21</t>
  </si>
  <si>
    <t>BU-M-22</t>
  </si>
  <si>
    <t>Ukupno BU-M-22</t>
  </si>
  <si>
    <t>BU-M-23</t>
  </si>
  <si>
    <t>Dio628</t>
  </si>
  <si>
    <t>Ukupno BU-M-23</t>
  </si>
  <si>
    <t>BU-M-24</t>
  </si>
  <si>
    <t>Ukupno BU-M-24</t>
  </si>
  <si>
    <t>BU-M-25</t>
  </si>
  <si>
    <t>Dio 568</t>
  </si>
  <si>
    <t>Dio 569</t>
  </si>
  <si>
    <t>Ukupno BU-M-25</t>
  </si>
  <si>
    <t>BU-M-26</t>
  </si>
  <si>
    <t>Dio 559</t>
  </si>
  <si>
    <t>Dio 560</t>
  </si>
  <si>
    <t>Dio 561</t>
  </si>
  <si>
    <t>Dio 563</t>
  </si>
  <si>
    <t>Dio 565</t>
  </si>
  <si>
    <t>Dio 566</t>
  </si>
  <si>
    <t>Dio 567</t>
  </si>
  <si>
    <t>Ukupno BU-M-26</t>
  </si>
  <si>
    <t>BU-M-27</t>
  </si>
  <si>
    <t>Dio 558</t>
  </si>
  <si>
    <t>Dio 562</t>
  </si>
  <si>
    <t>Dio 571</t>
  </si>
  <si>
    <t>Ukupno BU-M-27</t>
  </si>
  <si>
    <t>BU-M-28</t>
  </si>
  <si>
    <t>Dio 545</t>
  </si>
  <si>
    <t>Dio 547</t>
  </si>
  <si>
    <t>Dio 550</t>
  </si>
  <si>
    <t>Dio 551</t>
  </si>
  <si>
    <t>Ukupno BU-M-28</t>
  </si>
  <si>
    <t>BU-M-29</t>
  </si>
  <si>
    <t>Dio 469</t>
  </si>
  <si>
    <t>Dio527</t>
  </si>
  <si>
    <t>Dio 528</t>
  </si>
  <si>
    <t>Dio 529</t>
  </si>
  <si>
    <t>Dio 537</t>
  </si>
  <si>
    <t>Dio 539</t>
  </si>
  <si>
    <t>Dio 540</t>
  </si>
  <si>
    <t>Dio 544</t>
  </si>
  <si>
    <t>Dio 549</t>
  </si>
  <si>
    <t>Dio 552</t>
  </si>
  <si>
    <t>Ukupno BU-M-29</t>
  </si>
  <si>
    <t>BU-M-30</t>
  </si>
  <si>
    <t>Dio 470</t>
  </si>
  <si>
    <t>Dio 520</t>
  </si>
  <si>
    <t>Dio 526</t>
  </si>
  <si>
    <t>Dio 527</t>
  </si>
  <si>
    <t>Dio 536</t>
  </si>
  <si>
    <t>Ukupno BU-M-30</t>
  </si>
  <si>
    <t>BU-M-31</t>
  </si>
  <si>
    <t>Dio 523</t>
  </si>
  <si>
    <t>Dio 530</t>
  </si>
  <si>
    <t>Dio 534</t>
  </si>
  <si>
    <t>Ukupno BU-M-31</t>
  </si>
  <si>
    <t>BU-M-32</t>
  </si>
  <si>
    <t>Ukupno BU-M-32</t>
  </si>
  <si>
    <t>BU-M-33</t>
  </si>
  <si>
    <t>Dio 445</t>
  </si>
  <si>
    <t>Dio 452</t>
  </si>
  <si>
    <t>Dio 453</t>
  </si>
  <si>
    <t>Ukupno BU-M-33</t>
  </si>
  <si>
    <t>BU-M-34</t>
  </si>
  <si>
    <t>Dio 457</t>
  </si>
  <si>
    <t>Dio 458</t>
  </si>
  <si>
    <t>Dio 461</t>
  </si>
  <si>
    <t>Dio 608</t>
  </si>
  <si>
    <t>Ukupno BU-M-34</t>
  </si>
  <si>
    <t>BU-M-35</t>
  </si>
  <si>
    <t>Dio461</t>
  </si>
  <si>
    <t>Dio 465</t>
  </si>
  <si>
    <t>Dio 467</t>
  </si>
  <si>
    <t>Dio 606</t>
  </si>
  <si>
    <t>Ukupno BU-M-35</t>
  </si>
  <si>
    <t>BU-M-36</t>
  </si>
  <si>
    <t>Ukupno BU-M-36</t>
  </si>
  <si>
    <t>BU-M-37</t>
  </si>
  <si>
    <t>Dio 584</t>
  </si>
  <si>
    <t>Dio 624</t>
  </si>
  <si>
    <t>Dio 625</t>
  </si>
  <si>
    <t>Ukupno BU-M-37</t>
  </si>
  <si>
    <t>BU-M-38</t>
  </si>
  <si>
    <t>Dio 622</t>
  </si>
  <si>
    <t>Dio 623</t>
  </si>
  <si>
    <t>Dio 740</t>
  </si>
  <si>
    <t>Dio 750</t>
  </si>
  <si>
    <t>Ukupno BU-M-38</t>
  </si>
  <si>
    <t>BU-M-39</t>
  </si>
  <si>
    <t>Dio 670</t>
  </si>
  <si>
    <t>Dio 737</t>
  </si>
  <si>
    <t>Ukupno BU-M-39</t>
  </si>
  <si>
    <t>BU-M-40</t>
  </si>
  <si>
    <t>Ukupno BU-M-40</t>
  </si>
  <si>
    <t>BU-M-41</t>
  </si>
  <si>
    <t>Dio 668</t>
  </si>
  <si>
    <t>Ukupno BU-M-41</t>
  </si>
  <si>
    <t>BU-M-42</t>
  </si>
  <si>
    <t>Dio 669</t>
  </si>
  <si>
    <t>Ukupno BU-M-42</t>
  </si>
  <si>
    <t>BU-M-43</t>
  </si>
  <si>
    <t>Ukupno BU-M-43</t>
  </si>
  <si>
    <t>BU-M-44</t>
  </si>
  <si>
    <t>Dio 674</t>
  </si>
  <si>
    <t>Ukupno BU-M-44</t>
  </si>
  <si>
    <t>BU-M-45</t>
  </si>
  <si>
    <t>Ukupno BU-M-45</t>
  </si>
  <si>
    <t>BU-M-46</t>
  </si>
  <si>
    <t>Ukupno BU-M-46</t>
  </si>
  <si>
    <t>BU-M-47</t>
  </si>
  <si>
    <t>Ukupno BU-M-47</t>
  </si>
  <si>
    <t>BU-M-48</t>
  </si>
  <si>
    <t>Ukupno BU-M-48</t>
  </si>
  <si>
    <t>BU-M-49</t>
  </si>
  <si>
    <t>Ukupno BU-M-49</t>
  </si>
  <si>
    <t>BU-M-50</t>
  </si>
  <si>
    <t>Ukupno BU-M-50</t>
  </si>
  <si>
    <t>BU-M-51</t>
  </si>
  <si>
    <t>Dio 732</t>
  </si>
  <si>
    <t>Ukupno BU-M-51</t>
  </si>
  <si>
    <t>BU-M-52</t>
  </si>
  <si>
    <t>Dio  737</t>
  </si>
  <si>
    <t>Ukupno BU-M-52</t>
  </si>
  <si>
    <t>BU-M-53</t>
  </si>
  <si>
    <t>Dio 731</t>
  </si>
  <si>
    <t>Ukupno BU-M-53</t>
  </si>
  <si>
    <t>BU-M-54</t>
  </si>
  <si>
    <t>Dio 730</t>
  </si>
  <si>
    <t>Ukupno BU-M-54</t>
  </si>
  <si>
    <t>BU-M-55</t>
  </si>
  <si>
    <t xml:space="preserve">                                                   </t>
  </si>
  <si>
    <t>Dio 676</t>
  </si>
  <si>
    <t>Dio 685</t>
  </si>
  <si>
    <t>Dio 686</t>
  </si>
  <si>
    <t>Ukupno BU-M-55</t>
  </si>
  <si>
    <t>BU-M-56</t>
  </si>
  <si>
    <t>Dio 735</t>
  </si>
  <si>
    <t>Ukupno BU-M-56</t>
  </si>
  <si>
    <t>BU-M-57</t>
  </si>
  <si>
    <t>Dio 687</t>
  </si>
  <si>
    <t>Dio 688</t>
  </si>
  <si>
    <t>Dio 726</t>
  </si>
  <si>
    <t>Dio 734</t>
  </si>
  <si>
    <t>Ukupno BU-M-57</t>
  </si>
  <si>
    <t>BU-M-58</t>
  </si>
  <si>
    <t>Ukupno BU-M-58</t>
  </si>
  <si>
    <t>BU-M-59</t>
  </si>
  <si>
    <t>Ukupno BU-M-59</t>
  </si>
  <si>
    <t>BU-M-60</t>
  </si>
  <si>
    <t>Ukupno BU-M-60</t>
  </si>
  <si>
    <t>BU-M-61</t>
  </si>
  <si>
    <t>Ukupno BU-M-61</t>
  </si>
  <si>
    <t>BU-M-62</t>
  </si>
  <si>
    <t>Ukupno BU-M-62</t>
  </si>
  <si>
    <t>BU-M-63</t>
  </si>
  <si>
    <t>Ukupno BU-M-63</t>
  </si>
  <si>
    <t>BU-M-64</t>
  </si>
  <si>
    <t>Ukupno BU-M-64</t>
  </si>
  <si>
    <t>BU-M-65</t>
  </si>
  <si>
    <t>Ukupno BU-M-65</t>
  </si>
  <si>
    <t>BUKVIK POJEDINAČNE k.č.</t>
  </si>
  <si>
    <t>Ukupno  pojedinačne k.č. Bukvik</t>
  </si>
  <si>
    <t>KATASTARSKA OPŠTINA ČIKULE</t>
  </si>
  <si>
    <t>ČIK1</t>
  </si>
  <si>
    <t>ČIKULE</t>
  </si>
  <si>
    <t>UkupnoČIK1</t>
  </si>
  <si>
    <t>ČIK2</t>
  </si>
  <si>
    <t>UkupnoČIK2</t>
  </si>
  <si>
    <t>ČIK3</t>
  </si>
  <si>
    <t>UkupnoČIK3</t>
  </si>
  <si>
    <t>ČIKULE   POJEDINAČNE k.č.</t>
  </si>
  <si>
    <t>Ukupno  pojedinačne k.č. Čikule</t>
  </si>
  <si>
    <t>KATASTARSKA OPŠTINA DUBRAVE</t>
  </si>
  <si>
    <t>DUB7</t>
  </si>
  <si>
    <t>DUBRAVE</t>
  </si>
  <si>
    <t>Ukupno DUB7</t>
  </si>
  <si>
    <t>DUB8</t>
  </si>
  <si>
    <t>Ukupno DUB8</t>
  </si>
  <si>
    <t>DUB9</t>
  </si>
  <si>
    <t>Dio899</t>
  </si>
  <si>
    <t>Ukupno DUB9</t>
  </si>
  <si>
    <t>DUB-K1</t>
  </si>
  <si>
    <t>Dio 615</t>
  </si>
  <si>
    <t>Dio 613</t>
  </si>
  <si>
    <t>Dio 645</t>
  </si>
  <si>
    <t>Dio 647</t>
  </si>
  <si>
    <t>Dio 649</t>
  </si>
  <si>
    <t>Dio 874</t>
  </si>
  <si>
    <t>Dio 875</t>
  </si>
  <si>
    <t>Ukupno DUB-K1</t>
  </si>
  <si>
    <t>DUBRAVE POJEDINAČNE k.č.</t>
  </si>
  <si>
    <t>Dio592</t>
  </si>
  <si>
    <t>Ukupno  pojedinačne k.č. Dubrave</t>
  </si>
  <si>
    <t>KATASTARSKA OPŠTINA LISKOVAC</t>
  </si>
  <si>
    <t>LISKOVAC POJEDINAČNE k.č.</t>
  </si>
  <si>
    <t>LISKOVAC</t>
  </si>
  <si>
    <t>Ukupno  pojedinačne k.č. Liskovac</t>
  </si>
  <si>
    <t>KATASTARSKA OPŠTINA GORNJA DOLINA</t>
  </si>
  <si>
    <t>GDOL6</t>
  </si>
  <si>
    <t>GORNJA DOLINA</t>
  </si>
  <si>
    <t>Dio1123</t>
  </si>
  <si>
    <t>Ukupno GDOL6</t>
  </si>
  <si>
    <t>GDOL8</t>
  </si>
  <si>
    <t>Dio1120</t>
  </si>
  <si>
    <t>Ukupno GDOL8</t>
  </si>
  <si>
    <t>GDOL12</t>
  </si>
  <si>
    <t>Ukupno GDOL12</t>
  </si>
  <si>
    <t>GORNJA DOLINA POJEDINAČNE k.č.</t>
  </si>
  <si>
    <t>Ukupno  pojedinačne k.č. G.Dolina</t>
  </si>
  <si>
    <t>KATASTARSKA OPŠTINA ŽERAVICA</t>
  </si>
  <si>
    <t>ŽER 1</t>
  </si>
  <si>
    <t>ŽERAVICA</t>
  </si>
  <si>
    <t>Ukupno ŽER 1</t>
  </si>
  <si>
    <t>ŽER 4</t>
  </si>
  <si>
    <t>Obradiva</t>
  </si>
  <si>
    <t>Ukupno ŽER 4</t>
  </si>
  <si>
    <t>ŽER pojedinačne</t>
  </si>
  <si>
    <t>Ukupno ŽER poj.</t>
  </si>
  <si>
    <t>KATASTARSKA OPŠTINA KOZINCI</t>
  </si>
  <si>
    <t>KOZ pojedinačne k.č.</t>
  </si>
  <si>
    <t>KOZINCI</t>
  </si>
  <si>
    <t>Dio 348</t>
  </si>
  <si>
    <t>Ukupno Koz pojedinačne</t>
  </si>
  <si>
    <t>KATASTARSKA OPŠTINA PETROVO SELO</t>
  </si>
  <si>
    <t>PSELO4</t>
  </si>
  <si>
    <t>PETROVO SELO</t>
  </si>
  <si>
    <t>Dio 132</t>
  </si>
  <si>
    <t>Dio134</t>
  </si>
  <si>
    <t>Dio 141</t>
  </si>
  <si>
    <t>Dio127</t>
  </si>
  <si>
    <t>Ukupno P.Selo4</t>
  </si>
  <si>
    <t>KATASTARSKA OPŠTINA DONJA DOLINA</t>
  </si>
  <si>
    <t>DDOL1</t>
  </si>
  <si>
    <t>DONJA DOLINA</t>
  </si>
  <si>
    <t>Ukupno D.dol1</t>
  </si>
  <si>
    <t>DDOL2</t>
  </si>
  <si>
    <t xml:space="preserve">jarak </t>
  </si>
  <si>
    <t>Ukupno D.dol2</t>
  </si>
  <si>
    <t>DDOL 3</t>
  </si>
  <si>
    <t>Dio1370</t>
  </si>
  <si>
    <t>Ukupno D.dol3</t>
  </si>
  <si>
    <t>DDOL4</t>
  </si>
  <si>
    <t>Ukupno D.dol4</t>
  </si>
  <si>
    <t>DDOL5</t>
  </si>
  <si>
    <t>Dio1368</t>
  </si>
  <si>
    <t>Dio1369</t>
  </si>
  <si>
    <t>Ukupno D.dol5</t>
  </si>
  <si>
    <t>DDOL13</t>
  </si>
  <si>
    <t>Ukupno D.dol13</t>
  </si>
  <si>
    <t>DDOL14</t>
  </si>
  <si>
    <t>Ukupno D.dol14</t>
  </si>
  <si>
    <t>DDOL24</t>
  </si>
  <si>
    <t>Ukupno D.dol24</t>
  </si>
  <si>
    <t>DDOL30</t>
  </si>
  <si>
    <t>DOLINA DONJA</t>
  </si>
  <si>
    <t>Ukupno D.dol30</t>
  </si>
  <si>
    <t>DDOL31</t>
  </si>
  <si>
    <t>Ukupno D.dol31</t>
  </si>
  <si>
    <t>DDOL32</t>
  </si>
  <si>
    <t>Ukupno DDOL32</t>
  </si>
  <si>
    <t>DONJA DOLINA POJEDINAČNE k.č.</t>
  </si>
  <si>
    <t>Ukupno  pojedinačne k.č. D.Dolina</t>
  </si>
  <si>
    <t>KATASTARSKA OPŠTINA DONJI KARAJZOVCI</t>
  </si>
  <si>
    <t>D.KAR 43</t>
  </si>
  <si>
    <t>DONJI KARAJZOVCI</t>
  </si>
  <si>
    <t>Dio1525</t>
  </si>
  <si>
    <t>Dio1529</t>
  </si>
  <si>
    <t>Dio1560</t>
  </si>
  <si>
    <t>Dio1561</t>
  </si>
  <si>
    <t>Dio1562</t>
  </si>
  <si>
    <t>Dio1563</t>
  </si>
  <si>
    <t>Dio1568</t>
  </si>
  <si>
    <t>Ukupno D.Kar43</t>
  </si>
  <si>
    <t>D.KAR 44</t>
  </si>
  <si>
    <t>Ukupno D.Kar44</t>
  </si>
  <si>
    <t>DONJI KARAJZOVCI POJEDINAČNE k.č.</t>
  </si>
  <si>
    <t>626</t>
  </si>
  <si>
    <t>Dio515</t>
  </si>
  <si>
    <t>Dio517</t>
  </si>
  <si>
    <t>Dio520</t>
  </si>
  <si>
    <t>Dio531</t>
  </si>
  <si>
    <t>Dio778</t>
  </si>
  <si>
    <t>Dio780</t>
  </si>
  <si>
    <t>Dio781</t>
  </si>
  <si>
    <t>Dio1022</t>
  </si>
  <si>
    <t>Dio1023</t>
  </si>
  <si>
    <t>Dio1024</t>
  </si>
  <si>
    <t>Dio1032</t>
  </si>
  <si>
    <t>Dio1033</t>
  </si>
  <si>
    <t>Dio1047</t>
  </si>
  <si>
    <t>Dio1048</t>
  </si>
  <si>
    <t>Dio1422</t>
  </si>
  <si>
    <t>Ukupno  pojedinačne k.č. D.Karajzovci</t>
  </si>
  <si>
    <t xml:space="preserve">KATASTARSKA OPŠTINA GORNJI KARAJZOVCI   </t>
  </si>
  <si>
    <t>GORNJI KARAJZOVCI POJEDINAČNE k.č.</t>
  </si>
  <si>
    <t>GORNJI KARAJZOVCI</t>
  </si>
  <si>
    <t>Ukupno  pojedinačne k.č. G.Karajzovci</t>
  </si>
  <si>
    <t>GRADONAČELNIK</t>
  </si>
  <si>
    <t>Zoran Adžić</t>
  </si>
  <si>
    <t>Tabela 2. Poljoprivredno zemljište za povrtarsku proizvodnju</t>
  </si>
  <si>
    <t>KATASTARSKA OPŠTINA VILUSI</t>
  </si>
  <si>
    <t>VILUSI POJEDINAČNE k.č.</t>
  </si>
  <si>
    <t>VILUSI</t>
  </si>
  <si>
    <t>Dio 494</t>
  </si>
  <si>
    <t>Ukupno  pojedinačne k.č. Vilusi</t>
  </si>
  <si>
    <t xml:space="preserve"> NT-K-18</t>
  </si>
  <si>
    <t>Ukupno NT-K-18</t>
  </si>
  <si>
    <t xml:space="preserve"> NT-K-19</t>
  </si>
  <si>
    <t>Ukupno NT-K-19</t>
  </si>
  <si>
    <t xml:space="preserve"> NT-K-20</t>
  </si>
  <si>
    <t>Ukupno NT-K-20</t>
  </si>
  <si>
    <t xml:space="preserve"> NT-K-21</t>
  </si>
  <si>
    <t>Ukupno NT-K-21</t>
  </si>
  <si>
    <t xml:space="preserve"> NT-K-22</t>
  </si>
  <si>
    <t>Ukupno NT-K-22</t>
  </si>
  <si>
    <t xml:space="preserve"> NT-K-31</t>
  </si>
  <si>
    <t>Ukupno NT-K-31</t>
  </si>
  <si>
    <t xml:space="preserve"> NT-K-32</t>
  </si>
  <si>
    <t>Ukupno NT-K-32</t>
  </si>
  <si>
    <t xml:space="preserve"> NT-K-33</t>
  </si>
  <si>
    <t>Ukupno NT-K-33</t>
  </si>
  <si>
    <t xml:space="preserve"> NT-K-34</t>
  </si>
  <si>
    <t>Ukupno NT-K-34</t>
  </si>
  <si>
    <t xml:space="preserve"> NT-K-35</t>
  </si>
  <si>
    <t>Ukupno NT-K-35</t>
  </si>
  <si>
    <t>NOVA TOPOLA POJEDINAČNE k.č.</t>
  </si>
  <si>
    <t>Ukupno pojedinačne k.č. N.Topola</t>
  </si>
  <si>
    <t>SEF36</t>
  </si>
  <si>
    <t>Ukupno SEF36</t>
  </si>
  <si>
    <t>Ukupno SEF42</t>
  </si>
  <si>
    <t>SEF 49</t>
  </si>
  <si>
    <t>Dio76</t>
  </si>
  <si>
    <t>Dio77</t>
  </si>
  <si>
    <t>Dio84</t>
  </si>
  <si>
    <t>Ukupno SEF 49</t>
  </si>
  <si>
    <t>SEF-K-1</t>
  </si>
  <si>
    <t>UKUPNO SEF-K-1</t>
  </si>
  <si>
    <t>SEF-K-2</t>
  </si>
  <si>
    <t>Dio  84</t>
  </si>
  <si>
    <t>UKUPNO SEF-K-2</t>
  </si>
  <si>
    <t>SEF-K 3</t>
  </si>
  <si>
    <t>Dio  177</t>
  </si>
  <si>
    <t>Dio  186</t>
  </si>
  <si>
    <t>Dio  187</t>
  </si>
  <si>
    <t>Dio 189</t>
  </si>
  <si>
    <t>dio 190</t>
  </si>
  <si>
    <t>UKUPNO SEF-K-3</t>
  </si>
  <si>
    <t>SEF-K-4</t>
  </si>
  <si>
    <t>Dio 193</t>
  </si>
  <si>
    <t>Ukupno SEF-K-4</t>
  </si>
  <si>
    <t>SEF-K-5</t>
  </si>
  <si>
    <t>Dio  194</t>
  </si>
  <si>
    <t>Dio 197</t>
  </si>
  <si>
    <t>Dio  199</t>
  </si>
  <si>
    <t>Dio 204</t>
  </si>
  <si>
    <t>Ukupno SEF-K-5</t>
  </si>
  <si>
    <t>KATASTARSKA OPŠTINA GORNJI KARAJZOVCI</t>
  </si>
  <si>
    <t>VAK5</t>
  </si>
  <si>
    <t>Dio55</t>
  </si>
  <si>
    <t>Dio56</t>
  </si>
  <si>
    <t>Ukupno VAK5</t>
  </si>
  <si>
    <t>VAK7</t>
  </si>
  <si>
    <t>Dio202</t>
  </si>
  <si>
    <t>Ukupno VAK7</t>
  </si>
  <si>
    <t>VAK10</t>
  </si>
  <si>
    <t>Ukupno VAK10</t>
  </si>
  <si>
    <t>VAKUF POJEDINAČNE k.č.</t>
  </si>
  <si>
    <t>Ukupno  pojedinačne k.č. Vakuf</t>
  </si>
  <si>
    <t>KATASTARSKA OPŠTINA MAŠIĆI</t>
  </si>
  <si>
    <t>MAŠ2</t>
  </si>
  <si>
    <t>MAŠIĆI</t>
  </si>
  <si>
    <t>Ukupno MAŠ2</t>
  </si>
  <si>
    <t>MAŠ3</t>
  </si>
  <si>
    <t>Mašići</t>
  </si>
  <si>
    <t>Ukupno MAŠ3</t>
  </si>
  <si>
    <t>MAŠIĆI     POJEDINAČNE k.č.</t>
  </si>
  <si>
    <t>Ukupno  pojedinačne k.č. Mašići</t>
  </si>
  <si>
    <t>KOČ10</t>
  </si>
  <si>
    <t>Ukupno KOČ10</t>
  </si>
  <si>
    <t>KOČ11</t>
  </si>
  <si>
    <t>Ukupno KOČ11</t>
  </si>
  <si>
    <t>KOČ12</t>
  </si>
  <si>
    <t>Ukupno KOČ12</t>
  </si>
  <si>
    <t>KOČ14</t>
  </si>
  <si>
    <t>Ukupno KOČ14</t>
  </si>
  <si>
    <t>KOČ29</t>
  </si>
  <si>
    <t>Ukupno KOČ29</t>
  </si>
  <si>
    <t>PSELO5</t>
  </si>
  <si>
    <t>Dio 133</t>
  </si>
  <si>
    <t>Dio 134</t>
  </si>
  <si>
    <t>Dio 143</t>
  </si>
  <si>
    <t>Dio 145</t>
  </si>
  <si>
    <t>Dio 146</t>
  </si>
  <si>
    <t>Ukupno P.Selo5</t>
  </si>
  <si>
    <t>PETROVO SELO POJEDINAČNE k.č.</t>
  </si>
  <si>
    <t>Ukupno  pojedinačne k.č. P.Selo</t>
  </si>
  <si>
    <t>DKAR-2-1</t>
  </si>
  <si>
    <t xml:space="preserve">DONJI KARJZOVCI </t>
  </si>
  <si>
    <t>Dio 961</t>
  </si>
  <si>
    <t>Dio 962</t>
  </si>
  <si>
    <t xml:space="preserve"> Ukupno DKAR-2-1</t>
  </si>
  <si>
    <t>Pojedinačne D.Karajzovci</t>
  </si>
  <si>
    <t>Tabela 3. Poljoprivredno zemljište za voćarsku proizvodnju</t>
  </si>
  <si>
    <t>KATASTARSKA OPŠTINA JABLANICA</t>
  </si>
  <si>
    <t>JAB 1</t>
  </si>
  <si>
    <t>JABLANICA</t>
  </si>
  <si>
    <t xml:space="preserve">Obradivo, pola ima put, pola nema </t>
  </si>
  <si>
    <t>Ukupno JAB 1</t>
  </si>
  <si>
    <t>Jablanica pojedinacne</t>
  </si>
  <si>
    <t>Obradivo, nema puta</t>
  </si>
  <si>
    <t>Ukupno pojedinačne Jablanica</t>
  </si>
  <si>
    <t>KATASTARSKA OPŠTINA SREDNJA JURKOVICA</t>
  </si>
  <si>
    <t>S. JURKOVICA POJEDINAČNE k.č</t>
  </si>
  <si>
    <t>SREDNJA JURKOVICA</t>
  </si>
  <si>
    <t>Ukupno pojedinačne S.Jurkovica</t>
  </si>
  <si>
    <t>KATASTARSKA OPŠTINA GORNJI PODGRADCI</t>
  </si>
  <si>
    <t xml:space="preserve"> GORNJI PODGRADCI POJEDINAČNE k.č.</t>
  </si>
  <si>
    <t>GORNJI PODGRADCI</t>
  </si>
  <si>
    <t>Ukupno pojedinačne Podgradci G.</t>
  </si>
  <si>
    <t>KATASTARSKA OPŠTINA KIJEVCI</t>
  </si>
  <si>
    <t>KI1</t>
  </si>
  <si>
    <t>KIJEVCI</t>
  </si>
  <si>
    <t>Ukupno KI1</t>
  </si>
  <si>
    <t>KIJEVCI POJEDINAČNE k.č.</t>
  </si>
  <si>
    <t>Ukupno pojedinačne Kijevci</t>
  </si>
  <si>
    <t>KATASTARSKA OPŠTINA MILOŠEVO BRDO</t>
  </si>
  <si>
    <t>M.BRDO POJEDINAČNE k.č.</t>
  </si>
  <si>
    <t>MILOŠEVO BRDO</t>
  </si>
  <si>
    <t>100% zaraslo,nema puta</t>
  </si>
  <si>
    <t>Ukupno pojedinačne M.Brdo</t>
  </si>
  <si>
    <t>KATASTARSKA OPŠTINA CIMIROTI</t>
  </si>
  <si>
    <t>Ukupno pojedinačne Cimiroti</t>
  </si>
  <si>
    <t>Sovjak pojedinačne k.č.</t>
  </si>
  <si>
    <t>Ukupno pojedinačne Sovjak</t>
  </si>
  <si>
    <t>KATASTARSKA OPŠTINA ŠAŠKINOVCI</t>
  </si>
  <si>
    <t>ŠAŠKINOVCI POJEDINAČNE k.č.</t>
  </si>
  <si>
    <t>ŠAŠKINOVCI</t>
  </si>
  <si>
    <t>Ukupno pojedinačne Šaškinovci</t>
  </si>
  <si>
    <t>KATASTARSKA OPŠTINA TURJAK</t>
  </si>
  <si>
    <t>TURJAK POJEDINAČNE k.č</t>
  </si>
  <si>
    <t>TURJAK</t>
  </si>
  <si>
    <t>Ukupno pojedinačne Turjak</t>
  </si>
  <si>
    <t>KATASTARSKA OPŠTINA GRBAVCI</t>
  </si>
  <si>
    <t>GRB1</t>
  </si>
  <si>
    <t>GRBAVCI</t>
  </si>
  <si>
    <t>Ukupno GRB1</t>
  </si>
  <si>
    <t>GRB2</t>
  </si>
  <si>
    <t>30% zaraslo,ima put</t>
  </si>
  <si>
    <t>Ukupno GRB2</t>
  </si>
  <si>
    <t>GRB3</t>
  </si>
  <si>
    <t>50% zaraslo, nema put</t>
  </si>
  <si>
    <t>Ukupno GRB3</t>
  </si>
  <si>
    <t>GRB4</t>
  </si>
  <si>
    <t>Ukupno GRB4</t>
  </si>
  <si>
    <t>GRB5</t>
  </si>
  <si>
    <t>Ukupno GRB5</t>
  </si>
  <si>
    <t>GRB6</t>
  </si>
  <si>
    <t>Ukupno GRB6</t>
  </si>
  <si>
    <t>GRBAVCI POJEDINAČNE k.č.</t>
  </si>
  <si>
    <t>25% zaraslo, nema put</t>
  </si>
  <si>
    <t>Obradivo, ima kuća</t>
  </si>
  <si>
    <t>100% zaraslo,  nema puta</t>
  </si>
  <si>
    <t>30% zaraslo,nema put</t>
  </si>
  <si>
    <t>Ukupno pojedinačne Grbavci</t>
  </si>
  <si>
    <t>Tabela 4. Poljoprivredno zemljište po pravu prvenstva</t>
  </si>
  <si>
    <t>GAML-1</t>
  </si>
  <si>
    <t>5% zaraslo</t>
  </si>
  <si>
    <t>UKUPNO GAML1</t>
  </si>
  <si>
    <t>STOS-1</t>
  </si>
  <si>
    <t>DONJI KARAZOVCI</t>
  </si>
  <si>
    <t>UKUPNO STOS-1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</si>
</sst>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"/>
  </numFmts>
  <fonts count="7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16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58"/>
      <name val="Times New Roman"/>
      <family val="1"/>
    </font>
    <font>
      <sz val="9"/>
      <color indexed="5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58"/>
      <name val="Calibri"/>
      <family val="2"/>
    </font>
    <font>
      <sz val="10"/>
      <color indexed="58"/>
      <name val="Times New Roman"/>
      <family val="1"/>
    </font>
    <font>
      <b/>
      <sz val="10"/>
      <name val="Times New Roman"/>
      <family val="1"/>
    </font>
    <font>
      <b/>
      <sz val="10"/>
      <color indexed="5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Calibri"/>
      <family val="2"/>
    </font>
    <font>
      <b/>
      <sz val="8"/>
      <color indexed="58"/>
      <name val="Times New Roman"/>
      <family val="1"/>
    </font>
    <font>
      <b/>
      <sz val="7"/>
      <color indexed="5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2" fillId="0" borderId="10" xfId="46" applyFont="1" applyBorder="1" applyAlignment="1">
      <alignment horizontal="center" vertical="center"/>
      <protection/>
    </xf>
    <xf numFmtId="0" fontId="2" fillId="0" borderId="10" xfId="47" applyFont="1" applyFill="1" applyBorder="1" applyAlignment="1">
      <alignment horizontal="left" vertical="center"/>
      <protection/>
    </xf>
    <xf numFmtId="0" fontId="2" fillId="0" borderId="10" xfId="47" applyFont="1" applyFill="1" applyBorder="1" applyAlignment="1">
      <alignment horizontal="center" vertical="center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>
      <alignment horizontal="right" vertical="center"/>
      <protection/>
    </xf>
    <xf numFmtId="2" fontId="2" fillId="0" borderId="10" xfId="47" applyNumberFormat="1" applyFont="1" applyFill="1" applyBorder="1" applyAlignment="1">
      <alignment horizontal="right" vertical="center"/>
      <protection/>
    </xf>
    <xf numFmtId="0" fontId="3" fillId="0" borderId="0" xfId="47" applyFont="1">
      <alignment/>
      <protection/>
    </xf>
    <xf numFmtId="0" fontId="3" fillId="0" borderId="0" xfId="46" applyFont="1">
      <alignment/>
      <protection/>
    </xf>
    <xf numFmtId="0" fontId="0" fillId="0" borderId="0" xfId="0" applyFont="1" applyAlignment="1">
      <alignment/>
    </xf>
    <xf numFmtId="0" fontId="5" fillId="0" borderId="0" xfId="47" applyFont="1">
      <alignment/>
      <protection/>
    </xf>
    <xf numFmtId="0" fontId="5" fillId="0" borderId="0" xfId="46" applyFont="1">
      <alignment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10" xfId="47" applyFont="1" applyFill="1" applyBorder="1" applyAlignment="1">
      <alignment horizontal="left" vertical="center" wrapText="1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4" fillId="0" borderId="10" xfId="47" applyFont="1" applyFill="1" applyBorder="1" applyAlignment="1">
      <alignment horizontal="right" vertical="center" wrapText="1"/>
      <protection/>
    </xf>
    <xf numFmtId="2" fontId="6" fillId="0" borderId="10" xfId="47" applyNumberFormat="1" applyFont="1" applyFill="1" applyBorder="1" applyAlignment="1">
      <alignment horizontal="right" vertical="center" wrapText="1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3" fillId="0" borderId="0" xfId="47" applyFont="1" applyFill="1">
      <alignment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7" fillId="0" borderId="10" xfId="46" applyFont="1" applyFill="1" applyBorder="1" applyAlignment="1">
      <alignment horizontal="center" vertical="center"/>
      <protection/>
    </xf>
    <xf numFmtId="49" fontId="3" fillId="0" borderId="11" xfId="46" applyNumberFormat="1" applyFont="1" applyFill="1" applyBorder="1" applyAlignment="1">
      <alignment horizontal="left" vertical="center"/>
      <protection/>
    </xf>
    <xf numFmtId="0" fontId="3" fillId="0" borderId="11" xfId="46" applyFont="1" applyFill="1" applyBorder="1" applyAlignment="1">
      <alignment horizontal="center" vertical="center"/>
      <protection/>
    </xf>
    <xf numFmtId="0" fontId="3" fillId="0" borderId="11" xfId="46" applyFont="1" applyFill="1" applyBorder="1" applyAlignment="1">
      <alignment horizontal="right" vertical="center"/>
      <protection/>
    </xf>
    <xf numFmtId="2" fontId="3" fillId="0" borderId="10" xfId="47" applyNumberFormat="1" applyFont="1" applyFill="1" applyBorder="1" applyAlignment="1">
      <alignment horizontal="right" vertical="center"/>
      <protection/>
    </xf>
    <xf numFmtId="0" fontId="3" fillId="0" borderId="10" xfId="47" applyFont="1" applyFill="1" applyBorder="1" applyAlignment="1">
      <alignment horizontal="center" wrapText="1"/>
      <protection/>
    </xf>
    <xf numFmtId="0" fontId="3" fillId="0" borderId="11" xfId="46" applyFont="1" applyFill="1" applyBorder="1" applyAlignment="1">
      <alignment horizontal="left"/>
      <protection/>
    </xf>
    <xf numFmtId="0" fontId="3" fillId="0" borderId="11" xfId="46" applyFont="1" applyFill="1" applyBorder="1" applyAlignment="1">
      <alignment horizontal="center"/>
      <protection/>
    </xf>
    <xf numFmtId="0" fontId="3" fillId="0" borderId="11" xfId="46" applyFont="1" applyFill="1" applyBorder="1" applyAlignment="1">
      <alignment horizontal="right"/>
      <protection/>
    </xf>
    <xf numFmtId="0" fontId="7" fillId="0" borderId="11" xfId="46" applyNumberFormat="1" applyFont="1" applyFill="1" applyBorder="1" applyAlignment="1">
      <alignment horizontal="right" vertical="center"/>
      <protection/>
    </xf>
    <xf numFmtId="2" fontId="7" fillId="0" borderId="10" xfId="47" applyNumberFormat="1" applyFont="1" applyFill="1" applyBorder="1" applyAlignment="1">
      <alignment horizontal="right" vertical="center"/>
      <protection/>
    </xf>
    <xf numFmtId="0" fontId="3" fillId="0" borderId="10" xfId="47" applyFont="1" applyFill="1" applyBorder="1" applyAlignment="1">
      <alignment horizontal="left" vertical="center"/>
      <protection/>
    </xf>
    <xf numFmtId="0" fontId="3" fillId="0" borderId="10" xfId="47" applyFont="1" applyFill="1" applyBorder="1" applyAlignment="1">
      <alignment horizontal="center"/>
      <protection/>
    </xf>
    <xf numFmtId="0" fontId="3" fillId="0" borderId="10" xfId="47" applyFont="1" applyFill="1" applyBorder="1" applyAlignment="1">
      <alignment horizontal="right" vertical="center"/>
      <protection/>
    </xf>
    <xf numFmtId="0" fontId="2" fillId="33" borderId="10" xfId="47" applyFont="1" applyFill="1" applyBorder="1" applyAlignment="1">
      <alignment horizontal="left" vertical="center"/>
      <protection/>
    </xf>
    <xf numFmtId="0" fontId="2" fillId="33" borderId="10" xfId="47" applyFont="1" applyFill="1" applyBorder="1" applyAlignment="1">
      <alignment horizontal="center" vertical="center"/>
      <protection/>
    </xf>
    <xf numFmtId="0" fontId="2" fillId="33" borderId="10" xfId="47" applyFont="1" applyFill="1" applyBorder="1" applyAlignment="1">
      <alignment horizontal="center" vertical="center" wrapText="1"/>
      <protection/>
    </xf>
    <xf numFmtId="0" fontId="4" fillId="33" borderId="10" xfId="47" applyNumberFormat="1" applyFont="1" applyFill="1" applyBorder="1" applyAlignment="1">
      <alignment horizontal="right" vertical="center"/>
      <protection/>
    </xf>
    <xf numFmtId="2" fontId="4" fillId="0" borderId="10" xfId="47" applyNumberFormat="1" applyFont="1" applyBorder="1" applyAlignment="1">
      <alignment horizontal="right" vertical="center"/>
      <protection/>
    </xf>
    <xf numFmtId="49" fontId="8" fillId="0" borderId="11" xfId="46" applyNumberFormat="1" applyFont="1" applyBorder="1" applyAlignment="1" applyProtection="1">
      <alignment horizontal="left" vertical="center"/>
      <protection/>
    </xf>
    <xf numFmtId="0" fontId="8" fillId="0" borderId="11" xfId="46" applyFont="1" applyBorder="1" applyAlignment="1" applyProtection="1">
      <alignment horizontal="right" vertical="center"/>
      <protection/>
    </xf>
    <xf numFmtId="49" fontId="0" fillId="0" borderId="11" xfId="46" applyNumberFormat="1" applyFont="1" applyBorder="1" applyAlignment="1" applyProtection="1">
      <alignment horizontal="left" vertical="center"/>
      <protection/>
    </xf>
    <xf numFmtId="0" fontId="8" fillId="0" borderId="11" xfId="46" applyFont="1" applyBorder="1" applyAlignment="1" applyProtection="1">
      <alignment horizontal="center" vertical="center"/>
      <protection/>
    </xf>
    <xf numFmtId="0" fontId="8" fillId="0" borderId="11" xfId="47" applyFont="1" applyBorder="1" applyAlignment="1" applyProtection="1">
      <alignment horizontal="left" vertical="center"/>
      <protection/>
    </xf>
    <xf numFmtId="0" fontId="8" fillId="0" borderId="11" xfId="47" applyFont="1" applyBorder="1" applyAlignment="1" applyProtection="1">
      <alignment horizontal="right" vertical="center"/>
      <protection/>
    </xf>
    <xf numFmtId="0" fontId="0" fillId="0" borderId="11" xfId="47" applyFont="1" applyBorder="1" applyAlignment="1" applyProtection="1">
      <alignment horizontal="left" vertical="center"/>
      <protection/>
    </xf>
    <xf numFmtId="0" fontId="8" fillId="0" borderId="11" xfId="47" applyFont="1" applyBorder="1" applyAlignment="1" applyProtection="1">
      <alignment horizontal="center" vertical="center"/>
      <protection/>
    </xf>
    <xf numFmtId="0" fontId="8" fillId="0" borderId="11" xfId="47" applyFont="1" applyBorder="1" applyAlignment="1" applyProtection="1">
      <alignment horizontal="center" vertical="center" wrapText="1"/>
      <protection/>
    </xf>
    <xf numFmtId="0" fontId="0" fillId="0" borderId="11" xfId="46" applyFont="1" applyBorder="1" applyAlignment="1" applyProtection="1">
      <alignment horizontal="right" vertical="center"/>
      <protection/>
    </xf>
    <xf numFmtId="0" fontId="0" fillId="0" borderId="11" xfId="46" applyFont="1" applyBorder="1" applyAlignment="1" applyProtection="1">
      <alignment horizontal="center" vertical="center"/>
      <protection/>
    </xf>
    <xf numFmtId="49" fontId="0" fillId="33" borderId="11" xfId="46" applyNumberFormat="1" applyFont="1" applyFill="1" applyBorder="1" applyAlignment="1" applyProtection="1">
      <alignment horizontal="left" vertical="center"/>
      <protection/>
    </xf>
    <xf numFmtId="0" fontId="0" fillId="33" borderId="11" xfId="46" applyFont="1" applyFill="1" applyBorder="1" applyAlignment="1" applyProtection="1">
      <alignment horizontal="right" vertical="center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2" fontId="3" fillId="33" borderId="10" xfId="47" applyNumberFormat="1" applyFont="1" applyFill="1" applyBorder="1" applyAlignment="1">
      <alignment horizontal="right" vertical="center"/>
      <protection/>
    </xf>
    <xf numFmtId="0" fontId="0" fillId="33" borderId="11" xfId="47" applyFont="1" applyFill="1" applyBorder="1" applyAlignment="1" applyProtection="1">
      <alignment horizontal="left" vertical="center"/>
      <protection/>
    </xf>
    <xf numFmtId="0" fontId="0" fillId="33" borderId="11" xfId="47" applyFont="1" applyFill="1" applyBorder="1" applyAlignment="1" applyProtection="1">
      <alignment horizontal="right" vertical="center"/>
      <protection/>
    </xf>
    <xf numFmtId="0" fontId="0" fillId="33" borderId="11" xfId="47" applyFont="1" applyFill="1" applyBorder="1" applyAlignment="1" applyProtection="1">
      <alignment horizontal="center" vertical="center"/>
      <protection/>
    </xf>
    <xf numFmtId="0" fontId="0" fillId="33" borderId="11" xfId="47" applyFont="1" applyFill="1" applyBorder="1" applyAlignment="1" applyProtection="1">
      <alignment horizontal="center" vertical="center" wrapText="1"/>
      <protection/>
    </xf>
    <xf numFmtId="2" fontId="4" fillId="33" borderId="10" xfId="47" applyNumberFormat="1" applyFont="1" applyFill="1" applyBorder="1" applyAlignment="1">
      <alignment horizontal="right" vertical="center"/>
      <protection/>
    </xf>
    <xf numFmtId="0" fontId="9" fillId="33" borderId="11" xfId="47" applyNumberFormat="1" applyFont="1" applyFill="1" applyBorder="1" applyAlignment="1" applyProtection="1">
      <alignment horizontal="right"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2" fillId="0" borderId="10" xfId="47" applyFont="1" applyFill="1" applyBorder="1" applyAlignment="1">
      <alignment horizontal="right" vertical="center"/>
      <protection/>
    </xf>
    <xf numFmtId="2" fontId="3" fillId="0" borderId="10" xfId="47" applyNumberFormat="1" applyFont="1" applyFill="1" applyBorder="1" applyAlignment="1">
      <alignment horizontal="right" vertical="center"/>
      <protection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4" fillId="33" borderId="10" xfId="47" applyNumberFormat="1" applyFont="1" applyFill="1" applyBorder="1" applyAlignment="1">
      <alignment horizontal="right" vertical="center"/>
      <protection/>
    </xf>
    <xf numFmtId="2" fontId="4" fillId="33" borderId="10" xfId="47" applyNumberFormat="1" applyFont="1" applyFill="1" applyBorder="1" applyAlignment="1">
      <alignment horizontal="right" vertical="center"/>
      <protection/>
    </xf>
    <xf numFmtId="0" fontId="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2" fontId="2" fillId="0" borderId="14" xfId="47" applyNumberFormat="1" applyFont="1" applyFill="1" applyBorder="1" applyAlignment="1">
      <alignment horizontal="right" vertical="center"/>
      <protection/>
    </xf>
    <xf numFmtId="0" fontId="2" fillId="0" borderId="15" xfId="47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/>
    </xf>
    <xf numFmtId="0" fontId="2" fillId="0" borderId="14" xfId="47" applyFont="1" applyFill="1" applyBorder="1" applyAlignment="1">
      <alignment horizontal="left" vertical="center"/>
      <protection/>
    </xf>
    <xf numFmtId="0" fontId="2" fillId="0" borderId="14" xfId="47" applyFont="1" applyFill="1" applyBorder="1" applyAlignment="1">
      <alignment horizontal="center" vertical="center"/>
      <protection/>
    </xf>
    <xf numFmtId="0" fontId="2" fillId="0" borderId="14" xfId="47" applyFont="1" applyFill="1" applyBorder="1" applyAlignment="1">
      <alignment horizontal="center" vertical="center" wrapText="1"/>
      <protection/>
    </xf>
    <xf numFmtId="0" fontId="4" fillId="33" borderId="14" xfId="47" applyNumberFormat="1" applyFont="1" applyFill="1" applyBorder="1" applyAlignment="1">
      <alignment horizontal="right" vertical="center"/>
      <protection/>
    </xf>
    <xf numFmtId="2" fontId="4" fillId="33" borderId="14" xfId="47" applyNumberFormat="1" applyFont="1" applyFill="1" applyBorder="1" applyAlignment="1">
      <alignment horizontal="right" vertical="center"/>
      <protection/>
    </xf>
    <xf numFmtId="2" fontId="2" fillId="0" borderId="11" xfId="47" applyNumberFormat="1" applyFont="1" applyFill="1" applyBorder="1" applyAlignment="1">
      <alignment horizontal="right" vertical="center"/>
      <protection/>
    </xf>
    <xf numFmtId="0" fontId="2" fillId="0" borderId="11" xfId="47" applyFont="1" applyFill="1" applyBorder="1" applyAlignment="1">
      <alignment horizontal="center" vertical="center"/>
      <protection/>
    </xf>
    <xf numFmtId="0" fontId="2" fillId="0" borderId="11" xfId="47" applyFont="1" applyFill="1" applyBorder="1" applyAlignment="1">
      <alignment horizontal="center" vertical="center" wrapText="1"/>
      <protection/>
    </xf>
    <xf numFmtId="0" fontId="2" fillId="0" borderId="11" xfId="47" applyFont="1" applyFill="1" applyBorder="1" applyAlignment="1">
      <alignment horizontal="right" vertical="center"/>
      <protection/>
    </xf>
    <xf numFmtId="0" fontId="4" fillId="0" borderId="10" xfId="47" applyNumberFormat="1" applyFont="1" applyFill="1" applyBorder="1" applyAlignment="1">
      <alignment horizontal="right" vertical="center"/>
      <protection/>
    </xf>
    <xf numFmtId="2" fontId="4" fillId="0" borderId="10" xfId="47" applyNumberFormat="1" applyFont="1" applyFill="1" applyBorder="1" applyAlignment="1">
      <alignment horizontal="right" vertical="center"/>
      <protection/>
    </xf>
    <xf numFmtId="0" fontId="3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0" fillId="0" borderId="11" xfId="0" applyFont="1" applyBorder="1" applyAlignment="1" applyProtection="1">
      <alignment/>
      <protection/>
    </xf>
    <xf numFmtId="0" fontId="0" fillId="0" borderId="11" xfId="47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9" fillId="0" borderId="11" xfId="0" applyNumberFormat="1" applyFont="1" applyBorder="1" applyAlignment="1" applyProtection="1">
      <alignment horizontal="right"/>
      <protection/>
    </xf>
    <xf numFmtId="2" fontId="4" fillId="0" borderId="11" xfId="47" applyNumberFormat="1" applyFont="1" applyFill="1" applyBorder="1" applyAlignment="1">
      <alignment horizontal="right" vertical="center"/>
      <protection/>
    </xf>
    <xf numFmtId="0" fontId="8" fillId="0" borderId="11" xfId="0" applyFont="1" applyBorder="1" applyAlignment="1" applyProtection="1">
      <alignment/>
      <protection/>
    </xf>
    <xf numFmtId="0" fontId="8" fillId="0" borderId="11" xfId="47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 horizontal="right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3" fillId="0" borderId="12" xfId="47" applyFont="1" applyBorder="1" applyAlignment="1">
      <alignment horizontal="center"/>
      <protection/>
    </xf>
    <xf numFmtId="0" fontId="13" fillId="0" borderId="10" xfId="46" applyFont="1" applyFill="1" applyBorder="1" applyAlignment="1">
      <alignment horizontal="center" vertical="center" shrinkToFit="1"/>
      <protection/>
    </xf>
    <xf numFmtId="0" fontId="14" fillId="0" borderId="10" xfId="46" applyFont="1" applyFill="1" applyBorder="1" applyAlignment="1">
      <alignment horizontal="center" vertical="center"/>
      <protection/>
    </xf>
    <xf numFmtId="0" fontId="2" fillId="0" borderId="11" xfId="46" applyFont="1" applyBorder="1" applyAlignment="1" applyProtection="1">
      <alignment/>
      <protection/>
    </xf>
    <xf numFmtId="0" fontId="2" fillId="0" borderId="11" xfId="46" applyFont="1" applyBorder="1" applyAlignment="1" applyProtection="1">
      <alignment horizontal="center"/>
      <protection/>
    </xf>
    <xf numFmtId="0" fontId="4" fillId="0" borderId="10" xfId="47" applyNumberFormat="1" applyFont="1" applyFill="1" applyBorder="1" applyAlignment="1">
      <alignment horizontal="right" vertical="center"/>
      <protection/>
    </xf>
    <xf numFmtId="2" fontId="4" fillId="0" borderId="10" xfId="47" applyNumberFormat="1" applyFont="1" applyFill="1" applyBorder="1" applyAlignment="1">
      <alignment horizontal="right" vertical="center"/>
      <protection/>
    </xf>
    <xf numFmtId="0" fontId="15" fillId="0" borderId="11" xfId="46" applyFont="1" applyBorder="1" applyAlignment="1" applyProtection="1">
      <alignment/>
      <protection/>
    </xf>
    <xf numFmtId="0" fontId="15" fillId="0" borderId="11" xfId="46" applyFont="1" applyBorder="1" applyAlignment="1" applyProtection="1">
      <alignment horizontal="center"/>
      <protection/>
    </xf>
    <xf numFmtId="0" fontId="4" fillId="0" borderId="11" xfId="46" applyNumberFormat="1" applyFont="1" applyBorder="1" applyAlignment="1" applyProtection="1">
      <alignment horizontal="center"/>
      <protection/>
    </xf>
    <xf numFmtId="0" fontId="16" fillId="0" borderId="11" xfId="46" applyFont="1" applyBorder="1" applyAlignment="1" applyProtection="1">
      <alignment horizontal="center"/>
      <protection/>
    </xf>
    <xf numFmtId="0" fontId="17" fillId="0" borderId="11" xfId="46" applyFont="1" applyBorder="1" applyAlignment="1" applyProtection="1">
      <alignment horizontal="center"/>
      <protection/>
    </xf>
    <xf numFmtId="0" fontId="4" fillId="0" borderId="15" xfId="47" applyFont="1" applyFill="1" applyBorder="1" applyAlignment="1">
      <alignment horizontal="center" vertical="center" wrapText="1"/>
      <protection/>
    </xf>
    <xf numFmtId="0" fontId="15" fillId="0" borderId="10" xfId="47" applyFont="1" applyFill="1" applyBorder="1" applyAlignment="1">
      <alignment horizontal="left" vertical="center"/>
      <protection/>
    </xf>
    <xf numFmtId="0" fontId="15" fillId="0" borderId="10" xfId="47" applyFont="1" applyFill="1" applyBorder="1" applyAlignment="1">
      <alignment horizontal="center" vertical="center"/>
      <protection/>
    </xf>
    <xf numFmtId="0" fontId="15" fillId="0" borderId="10" xfId="47" applyFont="1" applyFill="1" applyBorder="1" applyAlignment="1">
      <alignment horizontal="center" vertical="center" wrapText="1"/>
      <protection/>
    </xf>
    <xf numFmtId="0" fontId="15" fillId="0" borderId="15" xfId="47" applyFont="1" applyFill="1" applyBorder="1" applyAlignment="1">
      <alignment horizontal="center" vertical="center" wrapText="1"/>
      <protection/>
    </xf>
    <xf numFmtId="0" fontId="2" fillId="33" borderId="11" xfId="46" applyFont="1" applyFill="1" applyBorder="1" applyAlignment="1" applyProtection="1">
      <alignment/>
      <protection/>
    </xf>
    <xf numFmtId="0" fontId="2" fillId="33" borderId="11" xfId="46" applyFont="1" applyFill="1" applyBorder="1" applyAlignment="1" applyProtection="1">
      <alignment horizontal="center"/>
      <protection/>
    </xf>
    <xf numFmtId="0" fontId="4" fillId="0" borderId="10" xfId="46" applyFont="1" applyBorder="1" applyAlignment="1">
      <alignment horizontal="center" vertical="center"/>
      <protection/>
    </xf>
    <xf numFmtId="0" fontId="2" fillId="0" borderId="10" xfId="47" applyFont="1" applyBorder="1" applyAlignment="1">
      <alignment horizontal="left" vertical="center"/>
      <protection/>
    </xf>
    <xf numFmtId="0" fontId="2" fillId="0" borderId="10" xfId="47" applyFont="1" applyBorder="1" applyAlignment="1">
      <alignment horizontal="center" vertical="center"/>
      <protection/>
    </xf>
    <xf numFmtId="0" fontId="2" fillId="0" borderId="10" xfId="47" applyFont="1" applyBorder="1" applyAlignment="1">
      <alignment horizontal="center" vertical="center" wrapText="1"/>
      <protection/>
    </xf>
    <xf numFmtId="0" fontId="2" fillId="0" borderId="10" xfId="47" applyFont="1" applyBorder="1" applyAlignment="1">
      <alignment horizontal="right" vertical="center"/>
      <protection/>
    </xf>
    <xf numFmtId="2" fontId="2" fillId="0" borderId="10" xfId="47" applyNumberFormat="1" applyFont="1" applyBorder="1" applyAlignment="1">
      <alignment horizontal="right" vertical="center"/>
      <protection/>
    </xf>
    <xf numFmtId="0" fontId="4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left" vertical="center"/>
      <protection/>
    </xf>
    <xf numFmtId="0" fontId="2" fillId="0" borderId="10" xfId="46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right" vertical="center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right" vertical="center"/>
      <protection/>
    </xf>
    <xf numFmtId="2" fontId="2" fillId="0" borderId="10" xfId="47" applyNumberFormat="1" applyFont="1" applyBorder="1" applyAlignment="1">
      <alignment horizontal="right" vertical="center"/>
      <protection/>
    </xf>
    <xf numFmtId="0" fontId="2" fillId="0" borderId="10" xfId="47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17" fillId="33" borderId="10" xfId="46" applyFont="1" applyFill="1" applyBorder="1" applyAlignment="1">
      <alignment horizontal="left"/>
      <protection/>
    </xf>
    <xf numFmtId="0" fontId="2" fillId="33" borderId="10" xfId="46" applyFont="1" applyFill="1" applyBorder="1" applyAlignment="1">
      <alignment horizontal="center"/>
      <protection/>
    </xf>
    <xf numFmtId="0" fontId="2" fillId="33" borderId="10" xfId="46" applyFont="1" applyFill="1" applyBorder="1" applyAlignment="1">
      <alignment horizontal="right"/>
      <protection/>
    </xf>
    <xf numFmtId="2" fontId="2" fillId="33" borderId="10" xfId="47" applyNumberFormat="1" applyFont="1" applyFill="1" applyBorder="1" applyAlignment="1">
      <alignment horizontal="right" vertical="center"/>
      <protection/>
    </xf>
    <xf numFmtId="0" fontId="2" fillId="33" borderId="10" xfId="46" applyFont="1" applyFill="1" applyBorder="1" applyAlignment="1">
      <alignment horizontal="center" vertical="center"/>
      <protection/>
    </xf>
    <xf numFmtId="0" fontId="2" fillId="0" borderId="10" xfId="46" applyFont="1" applyFill="1" applyBorder="1" applyAlignment="1">
      <alignment horizontal="left"/>
      <protection/>
    </xf>
    <xf numFmtId="0" fontId="2" fillId="0" borderId="10" xfId="46" applyFont="1" applyFill="1" applyBorder="1" applyAlignment="1">
      <alignment horizontal="center"/>
      <protection/>
    </xf>
    <xf numFmtId="0" fontId="4" fillId="0" borderId="10" xfId="46" applyNumberFormat="1" applyFont="1" applyFill="1" applyBorder="1" applyAlignment="1">
      <alignment horizontal="right"/>
      <protection/>
    </xf>
    <xf numFmtId="0" fontId="2" fillId="0" borderId="10" xfId="46" applyFont="1" applyFill="1" applyBorder="1" applyAlignment="1">
      <alignment horizontal="center" vertical="center"/>
      <protection/>
    </xf>
    <xf numFmtId="0" fontId="17" fillId="0" borderId="10" xfId="47" applyFont="1" applyFill="1" applyBorder="1" applyAlignment="1">
      <alignment horizontal="left" vertical="center"/>
      <protection/>
    </xf>
    <xf numFmtId="0" fontId="17" fillId="0" borderId="10" xfId="47" applyFont="1" applyBorder="1" applyAlignment="1">
      <alignment horizontal="left" vertical="center"/>
      <protection/>
    </xf>
    <xf numFmtId="0" fontId="17" fillId="0" borderId="10" xfId="47" applyFont="1" applyFill="1" applyBorder="1" applyAlignment="1">
      <alignment horizontal="center" vertical="center" wrapText="1"/>
      <protection/>
    </xf>
    <xf numFmtId="0" fontId="3" fillId="33" borderId="0" xfId="47" applyFont="1" applyFill="1">
      <alignment/>
      <protection/>
    </xf>
    <xf numFmtId="0" fontId="3" fillId="33" borderId="0" xfId="46" applyFont="1" applyFill="1">
      <alignment/>
      <protection/>
    </xf>
    <xf numFmtId="0" fontId="0" fillId="33" borderId="0" xfId="0" applyFont="1" applyFill="1" applyAlignment="1">
      <alignment/>
    </xf>
    <xf numFmtId="0" fontId="17" fillId="0" borderId="10" xfId="46" applyFont="1" applyFill="1" applyBorder="1" applyAlignment="1">
      <alignment horizontal="left"/>
      <protection/>
    </xf>
    <xf numFmtId="0" fontId="2" fillId="0" borderId="10" xfId="46" applyFont="1" applyFill="1" applyBorder="1" applyAlignment="1">
      <alignment horizontal="right"/>
      <protection/>
    </xf>
    <xf numFmtId="0" fontId="4" fillId="33" borderId="10" xfId="46" applyNumberFormat="1" applyFont="1" applyFill="1" applyBorder="1" applyAlignment="1">
      <alignment horizontal="right"/>
      <protection/>
    </xf>
    <xf numFmtId="0" fontId="17" fillId="0" borderId="11" xfId="46" applyFont="1" applyFill="1" applyBorder="1" applyAlignment="1">
      <alignment horizontal="left"/>
      <protection/>
    </xf>
    <xf numFmtId="0" fontId="18" fillId="0" borderId="10" xfId="46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left"/>
      <protection/>
    </xf>
    <xf numFmtId="0" fontId="7" fillId="0" borderId="10" xfId="47" applyNumberFormat="1" applyFont="1" applyFill="1" applyBorder="1" applyAlignment="1">
      <alignment horizontal="right" vertical="center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4" fillId="0" borderId="10" xfId="46" applyNumberFormat="1" applyFont="1" applyBorder="1" applyAlignment="1">
      <alignment horizontal="right" vertical="center"/>
      <protection/>
    </xf>
    <xf numFmtId="0" fontId="17" fillId="0" borderId="10" xfId="46" applyFont="1" applyBorder="1" applyAlignment="1">
      <alignment horizontal="left" vertical="center"/>
      <protection/>
    </xf>
    <xf numFmtId="0" fontId="4" fillId="0" borderId="10" xfId="46" applyFont="1" applyBorder="1" applyAlignment="1">
      <alignment horizontal="center" vertical="center" wrapText="1" shrinkToFit="1"/>
      <protection/>
    </xf>
    <xf numFmtId="0" fontId="19" fillId="0" borderId="10" xfId="46" applyFont="1" applyBorder="1" applyAlignment="1">
      <alignment horizontal="center" vertical="center" wrapText="1"/>
      <protection/>
    </xf>
    <xf numFmtId="0" fontId="20" fillId="0" borderId="10" xfId="46" applyFont="1" applyBorder="1" applyAlignment="1">
      <alignment horizontal="center" vertical="center"/>
      <protection/>
    </xf>
    <xf numFmtId="0" fontId="21" fillId="0" borderId="10" xfId="46" applyFont="1" applyBorder="1" applyAlignment="1">
      <alignment horizontal="center" vertical="center"/>
      <protection/>
    </xf>
    <xf numFmtId="0" fontId="22" fillId="0" borderId="10" xfId="46" applyFont="1" applyBorder="1" applyAlignment="1">
      <alignment horizontal="center" vertical="center"/>
      <protection/>
    </xf>
    <xf numFmtId="2" fontId="2" fillId="0" borderId="10" xfId="47" applyNumberFormat="1" applyFont="1" applyBorder="1" applyAlignment="1">
      <alignment horizontal="center" vertical="center"/>
      <protection/>
    </xf>
    <xf numFmtId="0" fontId="23" fillId="0" borderId="10" xfId="46" applyFont="1" applyBorder="1" applyAlignment="1">
      <alignment horizontal="center" vertical="center" wrapText="1"/>
      <protection/>
    </xf>
    <xf numFmtId="0" fontId="20" fillId="0" borderId="10" xfId="47" applyFont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 vertical="center"/>
      <protection/>
    </xf>
    <xf numFmtId="0" fontId="4" fillId="0" borderId="10" xfId="47" applyNumberFormat="1" applyFont="1" applyBorder="1" applyAlignment="1">
      <alignment horizontal="center" vertical="center"/>
      <protection/>
    </xf>
    <xf numFmtId="2" fontId="4" fillId="0" borderId="10" xfId="47" applyNumberFormat="1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wrapText="1"/>
      <protection/>
    </xf>
    <xf numFmtId="0" fontId="18" fillId="0" borderId="10" xfId="46" applyFont="1" applyBorder="1" applyAlignment="1">
      <alignment horizontal="center" vertical="center" wrapText="1"/>
      <protection/>
    </xf>
    <xf numFmtId="0" fontId="3" fillId="0" borderId="10" xfId="47" applyFont="1" applyBorder="1" applyAlignment="1">
      <alignment horizontal="center" vertical="center"/>
      <protection/>
    </xf>
    <xf numFmtId="0" fontId="18" fillId="0" borderId="10" xfId="46" applyFont="1" applyBorder="1" applyAlignment="1">
      <alignment horizontal="center" vertical="center" textRotation="90" wrapText="1"/>
      <protection/>
    </xf>
    <xf numFmtId="0" fontId="2" fillId="0" borderId="10" xfId="47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horizontal="center" vertical="center"/>
      <protection/>
    </xf>
    <xf numFmtId="0" fontId="17" fillId="0" borderId="10" xfId="47" applyFont="1" applyFill="1" applyBorder="1" applyAlignment="1">
      <alignment horizontal="center" wrapText="1"/>
      <protection/>
    </xf>
    <xf numFmtId="2" fontId="4" fillId="0" borderId="10" xfId="46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4" fillId="0" borderId="10" xfId="47" applyNumberFormat="1" applyFont="1" applyFill="1" applyBorder="1" applyAlignment="1">
      <alignment horizontal="right" vertical="center"/>
      <protection/>
    </xf>
    <xf numFmtId="2" fontId="4" fillId="0" borderId="10" xfId="47" applyNumberFormat="1" applyFont="1" applyBorder="1" applyAlignment="1">
      <alignment horizontal="right" vertical="center"/>
      <protection/>
    </xf>
    <xf numFmtId="0" fontId="0" fillId="0" borderId="0" xfId="47" applyFont="1">
      <alignment/>
      <protection/>
    </xf>
    <xf numFmtId="0" fontId="0" fillId="0" borderId="0" xfId="47" applyFont="1" applyAlignment="1">
      <alignment horizont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2" fillId="0" borderId="10" xfId="46" applyFont="1" applyFill="1" applyBorder="1" applyAlignment="1">
      <alignment horizontal="left" vertical="center"/>
      <protection/>
    </xf>
    <xf numFmtId="0" fontId="2" fillId="0" borderId="10" xfId="46" applyFont="1" applyFill="1" applyBorder="1" applyAlignment="1">
      <alignment horizontal="right" vertical="center"/>
      <protection/>
    </xf>
    <xf numFmtId="0" fontId="2" fillId="33" borderId="10" xfId="46" applyFont="1" applyFill="1" applyBorder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1" xfId="47" applyFont="1" applyBorder="1" applyAlignment="1" applyProtection="1">
      <alignment horizontal="center" vertical="center"/>
      <protection/>
    </xf>
    <xf numFmtId="0" fontId="0" fillId="0" borderId="11" xfId="47" applyFont="1" applyBorder="1" applyAlignment="1" applyProtection="1">
      <alignment horizontal="center" vertical="center" wrapText="1"/>
      <protection/>
    </xf>
    <xf numFmtId="2" fontId="2" fillId="0" borderId="10" xfId="47" applyNumberFormat="1" applyFont="1" applyFill="1" applyBorder="1" applyAlignment="1">
      <alignment horizontal="center" vertical="center"/>
      <protection/>
    </xf>
    <xf numFmtId="0" fontId="19" fillId="0" borderId="10" xfId="46" applyFont="1" applyFill="1" applyBorder="1" applyAlignment="1">
      <alignment horizontal="center" vertical="center"/>
      <protection/>
    </xf>
    <xf numFmtId="0" fontId="18" fillId="0" borderId="10" xfId="46" applyFont="1" applyFill="1" applyBorder="1" applyAlignment="1">
      <alignment horizontal="left" vertical="center"/>
      <protection/>
    </xf>
    <xf numFmtId="0" fontId="18" fillId="0" borderId="10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left" vertical="center"/>
      <protection/>
    </xf>
    <xf numFmtId="0" fontId="4" fillId="0" borderId="10" xfId="46" applyNumberFormat="1" applyFont="1" applyFill="1" applyBorder="1" applyAlignment="1">
      <alignment horizontal="right" vertical="center"/>
      <protection/>
    </xf>
    <xf numFmtId="0" fontId="3" fillId="0" borderId="0" xfId="46" applyFont="1" applyFill="1">
      <alignment/>
      <protection/>
    </xf>
    <xf numFmtId="0" fontId="2" fillId="0" borderId="10" xfId="47" applyFont="1" applyFill="1" applyBorder="1" applyAlignment="1">
      <alignment horizontal="center"/>
      <protection/>
    </xf>
    <xf numFmtId="0" fontId="2" fillId="0" borderId="10" xfId="47" applyFont="1" applyFill="1" applyBorder="1" applyAlignment="1">
      <alignment horizontal="center" wrapText="1"/>
      <protection/>
    </xf>
    <xf numFmtId="0" fontId="2" fillId="0" borderId="10" xfId="47" applyFont="1" applyBorder="1" applyAlignment="1">
      <alignment horizontal="center"/>
      <protection/>
    </xf>
    <xf numFmtId="0" fontId="2" fillId="0" borderId="10" xfId="47" applyFont="1" applyBorder="1" applyAlignment="1">
      <alignment horizontal="center" wrapText="1"/>
      <protection/>
    </xf>
    <xf numFmtId="0" fontId="4" fillId="0" borderId="10" xfId="47" applyFont="1" applyBorder="1" applyAlignment="1">
      <alignment horizontal="left" vertical="center"/>
      <protection/>
    </xf>
    <xf numFmtId="0" fontId="2" fillId="0" borderId="10" xfId="47" applyFont="1" applyBorder="1" applyAlignment="1">
      <alignment horizontal="left" vertical="center"/>
      <protection/>
    </xf>
    <xf numFmtId="0" fontId="2" fillId="33" borderId="10" xfId="47" applyFont="1" applyFill="1" applyBorder="1" applyAlignment="1">
      <alignment horizontal="right" vertical="center"/>
      <protection/>
    </xf>
    <xf numFmtId="0" fontId="2" fillId="0" borderId="10" xfId="47" applyFont="1" applyBorder="1" applyAlignment="1">
      <alignment horizontal="right" vertical="center"/>
      <protection/>
    </xf>
    <xf numFmtId="0" fontId="9" fillId="0" borderId="11" xfId="0" applyFont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25" fillId="0" borderId="11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/>
      <protection/>
    </xf>
    <xf numFmtId="2" fontId="26" fillId="0" borderId="10" xfId="47" applyNumberFormat="1" applyFont="1" applyBorder="1" applyAlignment="1">
      <alignment horizontal="right" vertical="center"/>
      <protection/>
    </xf>
    <xf numFmtId="0" fontId="26" fillId="0" borderId="10" xfId="47" applyFont="1" applyFill="1" applyBorder="1" applyAlignment="1">
      <alignment horizontal="center" vertical="center" wrapText="1"/>
      <protection/>
    </xf>
    <xf numFmtId="0" fontId="4" fillId="33" borderId="10" xfId="47" applyFont="1" applyFill="1" applyBorder="1" applyAlignment="1">
      <alignment horizontal="center" vertical="center"/>
      <protection/>
    </xf>
    <xf numFmtId="0" fontId="27" fillId="0" borderId="10" xfId="46" applyFont="1" applyBorder="1" applyAlignment="1">
      <alignment horizontal="center" vertical="center"/>
      <protection/>
    </xf>
    <xf numFmtId="0" fontId="21" fillId="33" borderId="10" xfId="47" applyFont="1" applyFill="1" applyBorder="1" applyAlignment="1">
      <alignment horizontal="center" vertical="center"/>
      <protection/>
    </xf>
    <xf numFmtId="0" fontId="21" fillId="33" borderId="10" xfId="47" applyFont="1" applyFill="1" applyBorder="1" applyAlignment="1">
      <alignment horizontal="center" vertical="center" wrapText="1"/>
      <protection/>
    </xf>
    <xf numFmtId="0" fontId="27" fillId="33" borderId="10" xfId="47" applyNumberFormat="1" applyFont="1" applyFill="1" applyBorder="1" applyAlignment="1">
      <alignment horizontal="right" vertical="center"/>
      <protection/>
    </xf>
    <xf numFmtId="0" fontId="3" fillId="0" borderId="16" xfId="47" applyFont="1" applyBorder="1">
      <alignment/>
      <protection/>
    </xf>
    <xf numFmtId="0" fontId="2" fillId="0" borderId="16" xfId="47" applyFont="1" applyFill="1" applyBorder="1" applyAlignment="1">
      <alignment horizontal="right" vertical="center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4" fillId="0" borderId="10" xfId="46" applyFont="1" applyFill="1" applyBorder="1" applyAlignment="1">
      <alignment horizontal="left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2" fillId="0" borderId="10" xfId="46" applyFont="1" applyBorder="1">
      <alignment/>
      <protection/>
    </xf>
    <xf numFmtId="0" fontId="2" fillId="0" borderId="10" xfId="46" applyFont="1" applyBorder="1" applyAlignment="1">
      <alignment horizontal="center"/>
      <protection/>
    </xf>
    <xf numFmtId="0" fontId="2" fillId="33" borderId="10" xfId="47" applyFont="1" applyFill="1" applyBorder="1" applyAlignment="1">
      <alignment horizontal="right" vertical="center"/>
      <protection/>
    </xf>
    <xf numFmtId="0" fontId="2" fillId="33" borderId="10" xfId="47" applyFont="1" applyFill="1" applyBorder="1" applyAlignment="1">
      <alignment horizontal="center" vertical="center"/>
      <protection/>
    </xf>
    <xf numFmtId="164" fontId="2" fillId="0" borderId="10" xfId="47" applyNumberFormat="1" applyFont="1" applyBorder="1" applyAlignment="1">
      <alignment horizontal="right" vertical="center"/>
      <protection/>
    </xf>
    <xf numFmtId="164" fontId="2" fillId="0" borderId="10" xfId="47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2" fontId="4" fillId="0" borderId="10" xfId="47" applyNumberFormat="1" applyFont="1" applyFill="1" applyBorder="1" applyAlignment="1">
      <alignment horizontal="center" vertical="center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0" xfId="47" applyFont="1" applyFill="1" applyBorder="1" applyAlignment="1">
      <alignment horizontal="right" vertical="center" wrapText="1"/>
      <protection/>
    </xf>
    <xf numFmtId="2" fontId="2" fillId="0" borderId="10" xfId="47" applyNumberFormat="1" applyFont="1" applyFill="1" applyBorder="1" applyAlignment="1">
      <alignment horizontal="right" vertical="center" wrapText="1"/>
      <protection/>
    </xf>
    <xf numFmtId="0" fontId="3" fillId="0" borderId="16" xfId="47" applyFont="1" applyBorder="1" applyAlignment="1">
      <alignment horizontal="center" vertical="center"/>
      <protection/>
    </xf>
    <xf numFmtId="0" fontId="16" fillId="0" borderId="10" xfId="46" applyFont="1" applyFill="1" applyBorder="1" applyAlignment="1">
      <alignment vertical="center"/>
      <protection/>
    </xf>
    <xf numFmtId="0" fontId="16" fillId="0" borderId="10" xfId="46" applyFont="1" applyFill="1" applyBorder="1" applyAlignment="1">
      <alignment horizontal="left"/>
      <protection/>
    </xf>
    <xf numFmtId="0" fontId="16" fillId="0" borderId="10" xfId="47" applyFont="1" applyFill="1" applyBorder="1" applyAlignment="1">
      <alignment horizontal="left" vertical="center"/>
      <protection/>
    </xf>
    <xf numFmtId="49" fontId="2" fillId="0" borderId="10" xfId="46" applyNumberFormat="1" applyFont="1" applyFill="1" applyBorder="1" applyAlignment="1">
      <alignment horizontal="center" vertical="center"/>
      <protection/>
    </xf>
    <xf numFmtId="0" fontId="3" fillId="0" borderId="0" xfId="47" applyFont="1" applyBorder="1">
      <alignment/>
      <protection/>
    </xf>
    <xf numFmtId="0" fontId="3" fillId="0" borderId="11" xfId="47" applyFont="1" applyBorder="1">
      <alignment/>
      <protection/>
    </xf>
    <xf numFmtId="0" fontId="3" fillId="0" borderId="11" xfId="46" applyFont="1" applyBorder="1">
      <alignment/>
      <protection/>
    </xf>
    <xf numFmtId="0" fontId="16" fillId="0" borderId="11" xfId="47" applyFont="1" applyFill="1" applyBorder="1" applyAlignment="1">
      <alignment horizontal="left" vertical="center"/>
      <protection/>
    </xf>
    <xf numFmtId="0" fontId="2" fillId="0" borderId="11" xfId="47" applyFont="1" applyFill="1" applyBorder="1" applyAlignment="1">
      <alignment horizontal="left" vertical="center"/>
      <protection/>
    </xf>
    <xf numFmtId="0" fontId="4" fillId="0" borderId="11" xfId="47" applyNumberFormat="1" applyFont="1" applyFill="1" applyBorder="1" applyAlignment="1">
      <alignment horizontal="right" vertical="center"/>
      <protection/>
    </xf>
    <xf numFmtId="0" fontId="3" fillId="0" borderId="17" xfId="47" applyFont="1" applyBorder="1">
      <alignment/>
      <protection/>
    </xf>
    <xf numFmtId="0" fontId="3" fillId="0" borderId="17" xfId="46" applyFont="1" applyBorder="1">
      <alignment/>
      <protection/>
    </xf>
    <xf numFmtId="0" fontId="0" fillId="0" borderId="17" xfId="0" applyFont="1" applyBorder="1" applyAlignment="1">
      <alignment/>
    </xf>
    <xf numFmtId="0" fontId="2" fillId="0" borderId="0" xfId="46" applyFont="1" applyBorder="1" applyAlignment="1">
      <alignment horizontal="center" vertical="center"/>
      <protection/>
    </xf>
    <xf numFmtId="0" fontId="2" fillId="0" borderId="0" xfId="47" applyFont="1" applyFill="1" applyBorder="1" applyAlignment="1">
      <alignment horizontal="left"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0" fontId="2" fillId="0" borderId="0" xfId="47" applyFont="1" applyFill="1" applyBorder="1" applyAlignment="1">
      <alignment horizontal="right" vertical="center"/>
      <protection/>
    </xf>
    <xf numFmtId="2" fontId="2" fillId="0" borderId="0" xfId="47" applyNumberFormat="1" applyFont="1" applyFill="1" applyBorder="1" applyAlignment="1">
      <alignment horizontal="right" vertical="center"/>
      <protection/>
    </xf>
    <xf numFmtId="0" fontId="3" fillId="0" borderId="10" xfId="47" applyFont="1" applyFill="1" applyBorder="1">
      <alignment/>
      <protection/>
    </xf>
    <xf numFmtId="0" fontId="3" fillId="0" borderId="10" xfId="47" applyFont="1" applyFill="1" applyBorder="1" applyAlignment="1">
      <alignment wrapText="1"/>
      <protection/>
    </xf>
    <xf numFmtId="0" fontId="0" fillId="0" borderId="0" xfId="47">
      <alignment/>
      <protection/>
    </xf>
    <xf numFmtId="0" fontId="22" fillId="0" borderId="0" xfId="46" applyFont="1">
      <alignment/>
      <protection/>
    </xf>
    <xf numFmtId="0" fontId="18" fillId="0" borderId="10" xfId="46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horizontal="left" vertical="center" wrapText="1"/>
      <protection/>
    </xf>
    <xf numFmtId="0" fontId="7" fillId="0" borderId="10" xfId="47" applyFont="1" applyFill="1" applyBorder="1" applyAlignment="1">
      <alignment horizontal="right" vertical="center" wrapText="1"/>
      <protection/>
    </xf>
    <xf numFmtId="2" fontId="7" fillId="0" borderId="10" xfId="47" applyNumberFormat="1" applyFont="1" applyFill="1" applyBorder="1" applyAlignment="1">
      <alignment horizontal="right" vertical="center" wrapText="1"/>
      <protection/>
    </xf>
    <xf numFmtId="0" fontId="20" fillId="0" borderId="10" xfId="47" applyFont="1" applyFill="1" applyBorder="1" applyAlignment="1">
      <alignment horizontal="left" vertical="center"/>
      <protection/>
    </xf>
    <xf numFmtId="0" fontId="3" fillId="0" borderId="10" xfId="47" applyFont="1" applyFill="1" applyBorder="1" applyAlignment="1">
      <alignment horizontal="center"/>
      <protection/>
    </xf>
    <xf numFmtId="0" fontId="3" fillId="0" borderId="10" xfId="47" applyFont="1" applyFill="1" applyBorder="1" applyAlignment="1">
      <alignment horizontal="right" vertical="center"/>
      <protection/>
    </xf>
    <xf numFmtId="0" fontId="3" fillId="0" borderId="10" xfId="47" applyFont="1" applyFill="1" applyBorder="1" applyAlignment="1">
      <alignment horizont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20" fillId="0" borderId="10" xfId="47" applyFont="1" applyFill="1" applyBorder="1" applyAlignment="1">
      <alignment horizontal="left" vertical="center"/>
      <protection/>
    </xf>
    <xf numFmtId="0" fontId="3" fillId="0" borderId="15" xfId="47" applyFont="1" applyFill="1" applyBorder="1" applyAlignment="1">
      <alignment horizontal="center" wrapText="1"/>
      <protection/>
    </xf>
    <xf numFmtId="0" fontId="0" fillId="33" borderId="0" xfId="47" applyFill="1">
      <alignment/>
      <protection/>
    </xf>
    <xf numFmtId="0" fontId="7" fillId="0" borderId="10" xfId="47" applyFont="1" applyFill="1" applyBorder="1" applyAlignment="1">
      <alignment horizontal="center"/>
      <protection/>
    </xf>
    <xf numFmtId="0" fontId="19" fillId="0" borderId="11" xfId="46" applyFont="1" applyFill="1" applyBorder="1" applyAlignment="1">
      <alignment horizontal="center" vertical="center"/>
      <protection/>
    </xf>
    <xf numFmtId="0" fontId="3" fillId="0" borderId="11" xfId="47" applyFont="1" applyFill="1" applyBorder="1" applyAlignment="1">
      <alignment horizontal="left" vertical="center"/>
      <protection/>
    </xf>
    <xf numFmtId="0" fontId="3" fillId="0" borderId="11" xfId="47" applyFont="1" applyFill="1" applyBorder="1" applyAlignment="1">
      <alignment horizontal="center"/>
      <protection/>
    </xf>
    <xf numFmtId="0" fontId="3" fillId="0" borderId="11" xfId="47" applyFont="1" applyFill="1" applyBorder="1" applyAlignment="1">
      <alignment horizontal="right" vertical="center"/>
      <protection/>
    </xf>
    <xf numFmtId="2" fontId="3" fillId="0" borderId="11" xfId="47" applyNumberFormat="1" applyFont="1" applyFill="1" applyBorder="1" applyAlignment="1">
      <alignment horizontal="right" vertical="center"/>
      <protection/>
    </xf>
    <xf numFmtId="0" fontId="3" fillId="0" borderId="11" xfId="47" applyFont="1" applyFill="1" applyBorder="1" applyAlignment="1">
      <alignment horizontal="center" wrapText="1"/>
      <protection/>
    </xf>
    <xf numFmtId="0" fontId="7" fillId="0" borderId="11" xfId="47" applyNumberFormat="1" applyFont="1" applyFill="1" applyBorder="1" applyAlignment="1">
      <alignment horizontal="right" vertical="center"/>
      <protection/>
    </xf>
    <xf numFmtId="2" fontId="7" fillId="0" borderId="11" xfId="47" applyNumberFormat="1" applyFont="1" applyFill="1" applyBorder="1" applyAlignment="1">
      <alignment horizontal="right" vertical="center"/>
      <protection/>
    </xf>
    <xf numFmtId="0" fontId="3" fillId="0" borderId="11" xfId="47" applyFont="1" applyFill="1" applyBorder="1" applyAlignment="1">
      <alignment horizontal="right" vertical="center"/>
      <protection/>
    </xf>
    <xf numFmtId="2" fontId="3" fillId="0" borderId="11" xfId="47" applyNumberFormat="1" applyFont="1" applyFill="1" applyBorder="1" applyAlignment="1">
      <alignment horizontal="right" vertical="center"/>
      <protection/>
    </xf>
    <xf numFmtId="0" fontId="18" fillId="0" borderId="11" xfId="46" applyFont="1" applyFill="1" applyBorder="1" applyAlignment="1">
      <alignment horizontal="center" vertical="center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0" fillId="0" borderId="11" xfId="46" applyFont="1" applyBorder="1" applyAlignment="1" applyProtection="1">
      <alignment horizontal="left" vertical="center"/>
      <protection/>
    </xf>
    <xf numFmtId="0" fontId="0" fillId="33" borderId="11" xfId="46" applyFont="1" applyFill="1" applyBorder="1" applyAlignment="1" applyProtection="1">
      <alignment horizontal="left" vertical="center"/>
      <protection/>
    </xf>
    <xf numFmtId="0" fontId="0" fillId="0" borderId="11" xfId="46" applyFont="1" applyBorder="1" applyAlignment="1" applyProtection="1">
      <alignment horizontal="left"/>
      <protection/>
    </xf>
    <xf numFmtId="0" fontId="8" fillId="0" borderId="11" xfId="46" applyFont="1" applyBorder="1" applyAlignment="1" applyProtection="1">
      <alignment horizontal="center"/>
      <protection/>
    </xf>
    <xf numFmtId="0" fontId="8" fillId="0" borderId="11" xfId="46" applyFont="1" applyBorder="1" applyAlignment="1" applyProtection="1">
      <alignment horizontal="right"/>
      <protection/>
    </xf>
    <xf numFmtId="0" fontId="12" fillId="0" borderId="11" xfId="46" applyNumberFormat="1" applyFont="1" applyBorder="1" applyAlignment="1" applyProtection="1">
      <alignment horizontal="right" vertical="center"/>
      <protection/>
    </xf>
    <xf numFmtId="49" fontId="20" fillId="0" borderId="11" xfId="46" applyNumberFormat="1" applyFont="1" applyFill="1" applyBorder="1" applyAlignment="1">
      <alignment horizontal="left" vertical="center"/>
      <protection/>
    </xf>
    <xf numFmtId="0" fontId="10" fillId="0" borderId="11" xfId="46" applyFont="1" applyFill="1" applyBorder="1" applyAlignment="1">
      <alignment horizontal="center" vertical="center"/>
      <protection/>
    </xf>
    <xf numFmtId="0" fontId="10" fillId="0" borderId="11" xfId="46" applyFont="1" applyFill="1" applyBorder="1" applyAlignment="1">
      <alignment horizontal="right" vertical="center"/>
      <protection/>
    </xf>
    <xf numFmtId="0" fontId="20" fillId="0" borderId="11" xfId="47" applyFont="1" applyFill="1" applyBorder="1" applyAlignment="1">
      <alignment horizontal="left" vertical="center"/>
      <protection/>
    </xf>
    <xf numFmtId="0" fontId="18" fillId="0" borderId="18" xfId="46" applyFont="1" applyFill="1" applyBorder="1" applyAlignment="1">
      <alignment horizontal="center" vertical="center" wrapText="1"/>
      <protection/>
    </xf>
    <xf numFmtId="0" fontId="20" fillId="0" borderId="18" xfId="47" applyFont="1" applyFill="1" applyBorder="1" applyAlignment="1">
      <alignment horizontal="left" vertical="center"/>
      <protection/>
    </xf>
    <xf numFmtId="0" fontId="3" fillId="0" borderId="18" xfId="47" applyFont="1" applyFill="1" applyBorder="1" applyAlignment="1">
      <alignment horizontal="center"/>
      <protection/>
    </xf>
    <xf numFmtId="0" fontId="7" fillId="0" borderId="18" xfId="47" applyNumberFormat="1" applyFont="1" applyFill="1" applyBorder="1" applyAlignment="1">
      <alignment horizontal="right" vertical="center"/>
      <protection/>
    </xf>
    <xf numFmtId="2" fontId="7" fillId="0" borderId="18" xfId="47" applyNumberFormat="1" applyFont="1" applyFill="1" applyBorder="1" applyAlignment="1">
      <alignment horizontal="right" vertical="center"/>
      <protection/>
    </xf>
    <xf numFmtId="0" fontId="3" fillId="0" borderId="18" xfId="47" applyFont="1" applyFill="1" applyBorder="1" applyAlignment="1">
      <alignment horizontal="center" wrapText="1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/>
      <protection/>
    </xf>
    <xf numFmtId="0" fontId="10" fillId="0" borderId="10" xfId="46" applyFont="1" applyFill="1" applyBorder="1" applyAlignment="1">
      <alignment horizontal="center"/>
      <protection/>
    </xf>
    <xf numFmtId="0" fontId="10" fillId="0" borderId="10" xfId="46" applyFont="1" applyFill="1" applyBorder="1" applyAlignment="1">
      <alignment horizontal="right" vertical="center"/>
      <protection/>
    </xf>
    <xf numFmtId="0" fontId="10" fillId="0" borderId="10" xfId="46" applyFont="1" applyFill="1" applyBorder="1" applyAlignment="1">
      <alignment horizontal="center" vertical="center" wrapText="1"/>
      <protection/>
    </xf>
    <xf numFmtId="0" fontId="18" fillId="0" borderId="10" xfId="46" applyNumberFormat="1" applyFont="1" applyFill="1" applyBorder="1" applyAlignment="1">
      <alignment horizontal="right" vertical="center"/>
      <protection/>
    </xf>
    <xf numFmtId="0" fontId="27" fillId="0" borderId="10" xfId="46" applyFont="1" applyFill="1" applyBorder="1" applyAlignment="1">
      <alignment horizontal="center" vertical="center"/>
      <protection/>
    </xf>
    <xf numFmtId="0" fontId="21" fillId="0" borderId="10" xfId="46" applyFont="1" applyBorder="1" applyAlignment="1">
      <alignment horizontal="left" vertical="center"/>
      <protection/>
    </xf>
    <xf numFmtId="0" fontId="21" fillId="0" borderId="10" xfId="46" applyFont="1" applyBorder="1" applyAlignment="1">
      <alignment horizontal="center" vertical="center"/>
      <protection/>
    </xf>
    <xf numFmtId="0" fontId="21" fillId="0" borderId="10" xfId="46" applyFont="1" applyBorder="1" applyAlignment="1">
      <alignment horizontal="right" vertical="center"/>
      <protection/>
    </xf>
    <xf numFmtId="0" fontId="21" fillId="0" borderId="10" xfId="46" applyFont="1" applyFill="1" applyBorder="1" applyAlignment="1">
      <alignment horizontal="left" vertical="center"/>
      <protection/>
    </xf>
    <xf numFmtId="0" fontId="21" fillId="0" borderId="10" xfId="46" applyFont="1" applyFill="1" applyBorder="1" applyAlignment="1">
      <alignment horizontal="center" vertical="center"/>
      <protection/>
    </xf>
    <xf numFmtId="0" fontId="21" fillId="0" borderId="10" xfId="46" applyFont="1" applyFill="1" applyBorder="1" applyAlignment="1">
      <alignment horizontal="right" vertical="center"/>
      <protection/>
    </xf>
    <xf numFmtId="0" fontId="2" fillId="0" borderId="10" xfId="46" applyFont="1" applyFill="1" applyBorder="1" applyAlignment="1">
      <alignment horizontal="center" wrapText="1"/>
      <protection/>
    </xf>
    <xf numFmtId="0" fontId="27" fillId="0" borderId="10" xfId="46" applyFont="1" applyFill="1" applyBorder="1" applyAlignment="1">
      <alignment horizontal="left" vertical="center"/>
      <protection/>
    </xf>
    <xf numFmtId="0" fontId="28" fillId="0" borderId="10" xfId="46" applyFont="1" applyFill="1" applyBorder="1" applyAlignment="1">
      <alignment horizontal="center" vertical="center"/>
      <protection/>
    </xf>
    <xf numFmtId="0" fontId="19" fillId="0" borderId="10" xfId="46" applyFont="1" applyFill="1" applyBorder="1" applyAlignment="1">
      <alignment horizontal="center" vertical="center" wrapText="1"/>
      <protection/>
    </xf>
    <xf numFmtId="0" fontId="10" fillId="0" borderId="10" xfId="47" applyFont="1" applyFill="1" applyBorder="1" applyAlignment="1">
      <alignment horizontal="center"/>
      <protection/>
    </xf>
    <xf numFmtId="0" fontId="18" fillId="0" borderId="10" xfId="47" applyNumberFormat="1" applyFont="1" applyFill="1" applyBorder="1" applyAlignment="1">
      <alignment horizontal="right" vertical="center"/>
      <protection/>
    </xf>
    <xf numFmtId="0" fontId="20" fillId="0" borderId="10" xfId="46" applyFont="1" applyFill="1" applyBorder="1" applyAlignment="1">
      <alignment horizontal="left" vertical="center"/>
      <protection/>
    </xf>
    <xf numFmtId="0" fontId="10" fillId="0" borderId="10" xfId="46" applyFont="1" applyFill="1" applyBorder="1" applyAlignment="1">
      <alignment horizontal="center" wrapText="1"/>
      <protection/>
    </xf>
    <xf numFmtId="0" fontId="10" fillId="0" borderId="10" xfId="47" applyFont="1" applyFill="1" applyBorder="1" applyAlignment="1">
      <alignment horizontal="center" wrapText="1"/>
      <protection/>
    </xf>
    <xf numFmtId="0" fontId="10" fillId="0" borderId="10" xfId="47" applyFont="1" applyFill="1" applyBorder="1" applyAlignment="1">
      <alignment horizontal="right" vertical="center"/>
      <protection/>
    </xf>
    <xf numFmtId="0" fontId="10" fillId="0" borderId="10" xfId="47" applyFont="1" applyFill="1" applyBorder="1" applyAlignment="1">
      <alignment horizontal="center" vertical="center" wrapText="1"/>
      <protection/>
    </xf>
    <xf numFmtId="0" fontId="10" fillId="0" borderId="10" xfId="47" applyFont="1" applyFill="1" applyBorder="1" applyAlignment="1">
      <alignment horizontal="left" vertical="center"/>
      <protection/>
    </xf>
    <xf numFmtId="164" fontId="3" fillId="0" borderId="10" xfId="47" applyNumberFormat="1" applyFont="1" applyFill="1" applyBorder="1" applyAlignment="1">
      <alignment horizontal="right" vertical="center"/>
      <protection/>
    </xf>
    <xf numFmtId="0" fontId="19" fillId="0" borderId="10" xfId="46" applyFont="1" applyFill="1" applyBorder="1">
      <alignment/>
      <protection/>
    </xf>
    <xf numFmtId="0" fontId="18" fillId="0" borderId="10" xfId="47" applyFont="1" applyFill="1" applyBorder="1" applyAlignment="1">
      <alignment horizontal="center"/>
      <protection/>
    </xf>
    <xf numFmtId="0" fontId="3" fillId="0" borderId="0" xfId="47" applyFont="1" applyFill="1" applyBorder="1" applyAlignment="1">
      <alignment horizontal="center"/>
      <protection/>
    </xf>
    <xf numFmtId="0" fontId="3" fillId="0" borderId="11" xfId="47" applyFont="1" applyFill="1" applyBorder="1">
      <alignment/>
      <protection/>
    </xf>
    <xf numFmtId="0" fontId="6" fillId="0" borderId="11" xfId="47" applyFont="1" applyFill="1" applyBorder="1" applyAlignment="1">
      <alignment horizontal="center" wrapText="1"/>
      <protection/>
    </xf>
    <xf numFmtId="0" fontId="3" fillId="0" borderId="11" xfId="47" applyFont="1" applyFill="1" applyBorder="1" applyAlignment="1">
      <alignment wrapText="1"/>
      <protection/>
    </xf>
    <xf numFmtId="0" fontId="2" fillId="0" borderId="11" xfId="46" applyFont="1" applyFill="1" applyBorder="1" applyAlignment="1">
      <alignment vertical="center"/>
      <protection/>
    </xf>
    <xf numFmtId="49" fontId="2" fillId="0" borderId="11" xfId="46" applyNumberFormat="1" applyFont="1" applyFill="1" applyBorder="1" applyAlignment="1">
      <alignment horizontal="center" vertical="center"/>
      <protection/>
    </xf>
    <xf numFmtId="0" fontId="2" fillId="0" borderId="11" xfId="46" applyFont="1" applyFill="1" applyBorder="1" applyAlignment="1">
      <alignment horizontal="center" vertical="center"/>
      <protection/>
    </xf>
    <xf numFmtId="0" fontId="2" fillId="0" borderId="11" xfId="46" applyFont="1" applyFill="1" applyBorder="1" applyAlignment="1">
      <alignment horizontal="right" vertical="center"/>
      <protection/>
    </xf>
    <xf numFmtId="0" fontId="3" fillId="0" borderId="0" xfId="47" applyFont="1" applyFill="1" applyBorder="1">
      <alignment/>
      <protection/>
    </xf>
    <xf numFmtId="0" fontId="3" fillId="0" borderId="0" xfId="47" applyFont="1" applyFill="1" applyBorder="1" applyAlignment="1">
      <alignment horizontal="left" vertical="center"/>
      <protection/>
    </xf>
    <xf numFmtId="0" fontId="3" fillId="0" borderId="0" xfId="47" applyFont="1" applyFill="1" applyBorder="1" applyAlignment="1">
      <alignment horizontal="right" vertical="center"/>
      <protection/>
    </xf>
    <xf numFmtId="2" fontId="3" fillId="0" borderId="0" xfId="47" applyNumberFormat="1" applyFont="1" applyFill="1" applyBorder="1" applyAlignment="1">
      <alignment horizontal="right" vertical="center"/>
      <protection/>
    </xf>
    <xf numFmtId="0" fontId="3" fillId="0" borderId="0" xfId="47" applyFont="1" applyFill="1" applyBorder="1" applyAlignment="1">
      <alignment wrapText="1"/>
      <protection/>
    </xf>
    <xf numFmtId="0" fontId="3" fillId="0" borderId="10" xfId="47" applyFont="1" applyBorder="1" applyAlignment="1">
      <alignment horizontal="center" vertical="center" wrapText="1"/>
      <protection/>
    </xf>
    <xf numFmtId="0" fontId="2" fillId="0" borderId="10" xfId="47" applyFont="1" applyBorder="1" applyAlignment="1">
      <alignment vertical="center"/>
      <protection/>
    </xf>
    <xf numFmtId="0" fontId="29" fillId="0" borderId="10" xfId="47" applyFont="1" applyBorder="1" applyAlignment="1">
      <alignment horizontal="center" wrapText="1"/>
      <protection/>
    </xf>
    <xf numFmtId="0" fontId="18" fillId="33" borderId="10" xfId="46" applyFont="1" applyFill="1" applyBorder="1" applyAlignment="1">
      <alignment horizontal="center" vertic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0" xfId="46" applyFont="1" applyFill="1" applyBorder="1" applyAlignment="1">
      <alignment horizontal="center" vertical="center" wrapText="1"/>
      <protection/>
    </xf>
    <xf numFmtId="0" fontId="7" fillId="33" borderId="10" xfId="47" applyFont="1" applyFill="1" applyBorder="1" applyAlignment="1">
      <alignment horizontal="center" vertical="center" wrapText="1"/>
      <protection/>
    </xf>
    <xf numFmtId="2" fontId="4" fillId="33" borderId="10" xfId="47" applyNumberFormat="1" applyFont="1" applyFill="1" applyBorder="1" applyAlignment="1">
      <alignment horizontal="center" vertical="center" wrapText="1"/>
      <protection/>
    </xf>
    <xf numFmtId="0" fontId="24" fillId="33" borderId="10" xfId="47" applyFont="1" applyFill="1" applyBorder="1" applyAlignment="1">
      <alignment horizontal="center" vertical="center" wrapText="1"/>
      <protection/>
    </xf>
    <xf numFmtId="0" fontId="31" fillId="0" borderId="0" xfId="47" applyFont="1">
      <alignment/>
      <protection/>
    </xf>
    <xf numFmtId="0" fontId="27" fillId="0" borderId="10" xfId="46" applyFont="1" applyFill="1" applyBorder="1" applyAlignment="1">
      <alignment horizontal="center" vertical="center" wrapText="1"/>
      <protection/>
    </xf>
    <xf numFmtId="0" fontId="23" fillId="0" borderId="10" xfId="46" applyFont="1" applyBorder="1" applyAlignment="1">
      <alignment horizontal="center" wrapText="1"/>
      <protection/>
    </xf>
    <xf numFmtId="0" fontId="32" fillId="0" borderId="10" xfId="46" applyFont="1" applyBorder="1" applyAlignment="1">
      <alignment horizontal="center" vertical="center" wrapText="1"/>
      <protection/>
    </xf>
    <xf numFmtId="0" fontId="33" fillId="0" borderId="10" xfId="46" applyFont="1" applyBorder="1" applyAlignment="1">
      <alignment horizontal="center" vertical="center" wrapText="1"/>
      <protection/>
    </xf>
    <xf numFmtId="0" fontId="27" fillId="0" borderId="10" xfId="46" applyNumberFormat="1" applyFont="1" applyBorder="1" applyAlignment="1">
      <alignment horizontal="center" vertical="center"/>
      <protection/>
    </xf>
    <xf numFmtId="0" fontId="10" fillId="0" borderId="10" xfId="46" applyFont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/>
      <protection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5" fillId="0" borderId="10" xfId="46" applyFont="1" applyFill="1" applyBorder="1" applyAlignment="1">
      <alignment horizontal="center"/>
      <protection/>
    </xf>
    <xf numFmtId="0" fontId="34" fillId="0" borderId="10" xfId="46" applyFont="1" applyBorder="1" applyAlignment="1">
      <alignment horizontal="center" vertical="center" wrapText="1"/>
      <protection/>
    </xf>
    <xf numFmtId="0" fontId="26" fillId="0" borderId="10" xfId="46" applyFont="1" applyFill="1" applyBorder="1" applyAlignment="1">
      <alignment horizontal="center" vertical="center" wrapText="1"/>
      <protection/>
    </xf>
    <xf numFmtId="0" fontId="20" fillId="0" borderId="10" xfId="47" applyFont="1" applyFill="1" applyBorder="1" applyAlignment="1">
      <alignment horizontal="center" vertical="center"/>
      <protection/>
    </xf>
    <xf numFmtId="0" fontId="4" fillId="0" borderId="10" xfId="47" applyNumberFormat="1" applyFont="1" applyFill="1" applyBorder="1" applyAlignment="1">
      <alignment horizontal="center" vertical="center"/>
      <protection/>
    </xf>
    <xf numFmtId="0" fontId="17" fillId="0" borderId="10" xfId="47" applyFont="1" applyFill="1" applyBorder="1" applyAlignment="1">
      <alignment horizontal="center" vertical="center" wrapText="1"/>
      <protection/>
    </xf>
    <xf numFmtId="0" fontId="3" fillId="0" borderId="0" xfId="47" applyFont="1" applyBorder="1" applyAlignment="1">
      <alignment horizontal="center" vertical="center" wrapText="1"/>
      <protection/>
    </xf>
    <xf numFmtId="0" fontId="2" fillId="0" borderId="0" xfId="47" applyFont="1" applyBorder="1" applyAlignment="1">
      <alignment horizontal="center" vertical="center"/>
      <protection/>
    </xf>
    <xf numFmtId="0" fontId="2" fillId="0" borderId="0" xfId="47" applyFont="1" applyBorder="1" applyAlignment="1">
      <alignment vertical="center"/>
      <protection/>
    </xf>
    <xf numFmtId="0" fontId="5" fillId="0" borderId="0" xfId="47" applyFont="1" applyBorder="1" applyAlignment="1">
      <alignment horizontal="center" vertical="center"/>
      <protection/>
    </xf>
    <xf numFmtId="2" fontId="2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wrapText="1"/>
      <protection/>
    </xf>
    <xf numFmtId="0" fontId="9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2" fontId="2" fillId="0" borderId="11" xfId="47" applyNumberFormat="1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9" xfId="47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47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0" xfId="46" applyFont="1" applyBorder="1" applyAlignment="1">
      <alignment horizontal="left" vertical="center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7" fillId="0" borderId="10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4" fillId="0" borderId="18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4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vertical="center" wrapText="1"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18" fillId="0" borderId="10" xfId="46" applyFont="1" applyFill="1" applyBorder="1" applyAlignment="1">
      <alignment horizontal="center" vertical="center" textRotation="90" wrapText="1"/>
      <protection/>
    </xf>
    <xf numFmtId="0" fontId="4" fillId="0" borderId="10" xfId="46" applyFont="1" applyBorder="1" applyAlignment="1">
      <alignment horizontal="center" vertical="center" textRotation="90" wrapText="1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19" fillId="0" borderId="10" xfId="46" applyFont="1" applyBorder="1" applyAlignment="1">
      <alignment horizontal="center" vertical="center" wrapText="1"/>
      <protection/>
    </xf>
    <xf numFmtId="0" fontId="18" fillId="0" borderId="10" xfId="46" applyFont="1" applyBorder="1" applyAlignment="1">
      <alignment horizontal="center" vertical="center" textRotation="90" wrapText="1"/>
      <protection/>
    </xf>
    <xf numFmtId="0" fontId="4" fillId="0" borderId="10" xfId="46" applyFont="1" applyFill="1" applyBorder="1" applyAlignment="1">
      <alignment horizontal="center" vertical="center" textRotation="90" wrapText="1"/>
      <protection/>
    </xf>
    <xf numFmtId="0" fontId="19" fillId="0" borderId="10" xfId="46" applyFont="1" applyFill="1" applyBorder="1" applyAlignment="1">
      <alignment horizontal="center" vertical="center"/>
      <protection/>
    </xf>
    <xf numFmtId="0" fontId="24" fillId="0" borderId="10" xfId="46" applyFont="1" applyBorder="1" applyAlignment="1">
      <alignment horizontal="center" vertical="center"/>
      <protection/>
    </xf>
    <xf numFmtId="0" fontId="7" fillId="0" borderId="10" xfId="46" applyFont="1" applyBorder="1" applyAlignment="1">
      <alignment horizontal="center" vertical="center" textRotation="90"/>
      <protection/>
    </xf>
    <xf numFmtId="0" fontId="27" fillId="0" borderId="10" xfId="46" applyFont="1" applyBorder="1" applyAlignment="1">
      <alignment horizontal="center" vertical="center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1" xfId="46" applyFont="1" applyBorder="1" applyAlignment="1">
      <alignment horizontal="center" vertical="center"/>
      <protection/>
    </xf>
    <xf numFmtId="0" fontId="2" fillId="0" borderId="11" xfId="46" applyFont="1" applyBorder="1" applyAlignment="1">
      <alignment horizontal="center" vertical="center" wrapText="1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8" fillId="0" borderId="10" xfId="46" applyFont="1" applyFill="1" applyBorder="1" applyAlignment="1">
      <alignment horizontal="left" vertical="center"/>
      <protection/>
    </xf>
    <xf numFmtId="0" fontId="18" fillId="0" borderId="1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center" vertical="center" textRotation="90" wrapText="1"/>
      <protection/>
    </xf>
    <xf numFmtId="0" fontId="19" fillId="0" borderId="11" xfId="46" applyFont="1" applyFill="1" applyBorder="1" applyAlignment="1">
      <alignment horizontal="center" vertical="center"/>
      <protection/>
    </xf>
    <xf numFmtId="0" fontId="18" fillId="0" borderId="11" xfId="46" applyFont="1" applyFill="1" applyBorder="1" applyAlignment="1">
      <alignment horizontal="center" vertical="center" textRotation="90"/>
      <protection/>
    </xf>
    <xf numFmtId="0" fontId="27" fillId="0" borderId="10" xfId="46" applyFont="1" applyFill="1" applyBorder="1" applyAlignment="1">
      <alignment horizontal="center" vertical="center"/>
      <protection/>
    </xf>
    <xf numFmtId="0" fontId="28" fillId="0" borderId="10" xfId="46" applyFont="1" applyFill="1" applyBorder="1" applyAlignment="1">
      <alignment horizontal="center" vertical="center"/>
      <protection/>
    </xf>
    <xf numFmtId="0" fontId="19" fillId="0" borderId="10" xfId="46" applyFont="1" applyFill="1" applyBorder="1" applyAlignment="1">
      <alignment horizontal="center" vertical="center" wrapText="1"/>
      <protection/>
    </xf>
    <xf numFmtId="0" fontId="19" fillId="0" borderId="10" xfId="47" applyFont="1" applyFill="1" applyBorder="1" applyAlignment="1">
      <alignment horizontal="center" vertical="center" wrapText="1"/>
      <protection/>
    </xf>
    <xf numFmtId="0" fontId="19" fillId="0" borderId="14" xfId="46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/>
      <protection/>
    </xf>
    <xf numFmtId="0" fontId="7" fillId="0" borderId="11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center" vertical="center" wrapText="1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30" fillId="0" borderId="10" xfId="46" applyFont="1" applyBorder="1" applyAlignment="1">
      <alignment horizontal="center" vertical="center"/>
      <protection/>
    </xf>
    <xf numFmtId="0" fontId="27" fillId="0" borderId="10" xfId="46" applyFont="1" applyFill="1" applyBorder="1" applyAlignment="1">
      <alignment horizontal="center" vertical="center" wrapText="1"/>
      <protection/>
    </xf>
    <xf numFmtId="0" fontId="33" fillId="0" borderId="10" xfId="46" applyFont="1" applyBorder="1" applyAlignment="1">
      <alignment horizontal="center" vertical="center" wrapText="1"/>
      <protection/>
    </xf>
    <xf numFmtId="0" fontId="28" fillId="0" borderId="10" xfId="46" applyFont="1" applyFill="1" applyBorder="1" applyAlignment="1">
      <alignment horizontal="center" vertical="center" wrapText="1"/>
      <protection/>
    </xf>
    <xf numFmtId="0" fontId="18" fillId="0" borderId="10" xfId="46" applyFont="1" applyBorder="1" applyAlignment="1">
      <alignment horizontal="center" vertical="center" wrapText="1"/>
      <protection/>
    </xf>
    <xf numFmtId="0" fontId="34" fillId="0" borderId="10" xfId="46" applyFont="1" applyBorder="1" applyAlignment="1">
      <alignment horizontal="center" vertical="center" wrapText="1"/>
      <protection/>
    </xf>
    <xf numFmtId="0" fontId="19" fillId="0" borderId="10" xfId="46" applyFont="1" applyBorder="1" applyAlignment="1">
      <alignment horizontal="center" vertical="center" textRotation="90" wrapText="1"/>
      <protection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71"/>
  <sheetViews>
    <sheetView tabSelected="1" zoomScaleSheetLayoutView="100" zoomScalePageLayoutView="0" workbookViewId="0" topLeftCell="A1">
      <pane ySplit="3" topLeftCell="A1444" activePane="bottomLeft" state="frozen"/>
      <selection pane="topLeft" activeCell="A1" sqref="A1"/>
      <selection pane="bottomLeft" activeCell="C15" sqref="C15"/>
    </sheetView>
  </sheetViews>
  <sheetFormatPr defaultColWidth="11.421875" defaultRowHeight="3" customHeight="1"/>
  <cols>
    <col min="1" max="1" width="16.140625" style="1" customWidth="1"/>
    <col min="2" max="2" width="14.57421875" style="2" customWidth="1"/>
    <col min="3" max="3" width="7.28125" style="3" customWidth="1"/>
    <col min="4" max="4" width="8.57421875" style="3" customWidth="1"/>
    <col min="5" max="5" width="4.421875" style="3" customWidth="1"/>
    <col min="6" max="6" width="10.8515625" style="4" customWidth="1"/>
    <col min="7" max="7" width="9.00390625" style="3" customWidth="1"/>
    <col min="8" max="8" width="9.57421875" style="5" customWidth="1"/>
    <col min="9" max="9" width="10.00390625" style="6" customWidth="1"/>
    <col min="10" max="10" width="11.421875" style="4" customWidth="1"/>
    <col min="11" max="11" width="9.28125" style="7" customWidth="1"/>
    <col min="12" max="12" width="9.140625" style="7" customWidth="1"/>
    <col min="13" max="14" width="10.7109375" style="7" customWidth="1"/>
    <col min="15" max="125" width="10.00390625" style="7" customWidth="1"/>
    <col min="126" max="211" width="11.421875" style="8" customWidth="1"/>
    <col min="212" max="16384" width="11.421875" style="9" customWidth="1"/>
  </cols>
  <sheetData>
    <row r="1" spans="1:256" s="10" customFormat="1" ht="12.75" customHeight="1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10" s="19" customFormat="1" ht="39" customHeight="1">
      <c r="A2" s="12" t="s">
        <v>1</v>
      </c>
      <c r="B2" s="13" t="s">
        <v>2</v>
      </c>
      <c r="C2" s="12" t="s">
        <v>3</v>
      </c>
      <c r="D2" s="4" t="s">
        <v>4</v>
      </c>
      <c r="E2" s="14" t="s">
        <v>5</v>
      </c>
      <c r="F2" s="14" t="s">
        <v>6</v>
      </c>
      <c r="G2" s="15" t="s">
        <v>7</v>
      </c>
      <c r="H2" s="16" t="s">
        <v>8</v>
      </c>
      <c r="I2" s="17" t="s">
        <v>9</v>
      </c>
      <c r="J2" s="18" t="s">
        <v>10</v>
      </c>
    </row>
    <row r="3" spans="1:10" s="19" customFormat="1" ht="12.75" customHeight="1">
      <c r="A3" s="409" t="s">
        <v>11</v>
      </c>
      <c r="B3" s="409"/>
      <c r="C3" s="409"/>
      <c r="D3" s="409"/>
      <c r="E3" s="409"/>
      <c r="F3" s="409"/>
      <c r="G3" s="409"/>
      <c r="H3" s="409"/>
      <c r="I3" s="409"/>
      <c r="J3" s="409"/>
    </row>
    <row r="4" spans="1:10" s="19" customFormat="1" ht="12.75" customHeight="1">
      <c r="A4" s="410" t="s">
        <v>12</v>
      </c>
      <c r="B4" s="22" t="s">
        <v>13</v>
      </c>
      <c r="C4" s="23">
        <v>518</v>
      </c>
      <c r="D4" s="23" t="s">
        <v>14</v>
      </c>
      <c r="E4" s="23"/>
      <c r="F4" s="23" t="s">
        <v>15</v>
      </c>
      <c r="G4" s="23">
        <v>3</v>
      </c>
      <c r="H4" s="24">
        <v>6259</v>
      </c>
      <c r="I4" s="25">
        <f aca="true" t="shared" si="0" ref="I4:I10">IF(G4=1,0.012*H4,IF(G4=2,0.011*H4,IF(G4=3,0.01*H4,IF(G4=4,0.009*H4,IF(G4=5,0.008*H4,IF(G4=6,0.006*H4,IF(G4=7,0.006*H4,IF(G4=8,0.006*H4))))))))</f>
        <v>62.59</v>
      </c>
      <c r="J4" s="26" t="s">
        <v>16</v>
      </c>
    </row>
    <row r="5" spans="1:10" s="19" customFormat="1" ht="12.75" customHeight="1">
      <c r="A5" s="410"/>
      <c r="B5" s="22" t="s">
        <v>13</v>
      </c>
      <c r="C5" s="23">
        <v>518</v>
      </c>
      <c r="D5" s="23" t="s">
        <v>17</v>
      </c>
      <c r="E5" s="23"/>
      <c r="F5" s="23" t="s">
        <v>15</v>
      </c>
      <c r="G5" s="23">
        <v>2</v>
      </c>
      <c r="H5" s="24">
        <v>4809</v>
      </c>
      <c r="I5" s="25">
        <f t="shared" si="0"/>
        <v>52.898999999999994</v>
      </c>
      <c r="J5" s="26" t="s">
        <v>16</v>
      </c>
    </row>
    <row r="6" spans="1:10" s="19" customFormat="1" ht="12.75" customHeight="1">
      <c r="A6" s="410"/>
      <c r="B6" s="22" t="s">
        <v>13</v>
      </c>
      <c r="C6" s="23">
        <v>518</v>
      </c>
      <c r="D6" s="23" t="s">
        <v>17</v>
      </c>
      <c r="E6" s="23"/>
      <c r="F6" s="23" t="s">
        <v>15</v>
      </c>
      <c r="G6" s="23">
        <v>3</v>
      </c>
      <c r="H6" s="24">
        <v>4858</v>
      </c>
      <c r="I6" s="25">
        <f t="shared" si="0"/>
        <v>48.58</v>
      </c>
      <c r="J6" s="26" t="s">
        <v>16</v>
      </c>
    </row>
    <row r="7" spans="1:10" s="19" customFormat="1" ht="12.75" customHeight="1">
      <c r="A7" s="410"/>
      <c r="B7" s="22" t="s">
        <v>13</v>
      </c>
      <c r="C7" s="23">
        <v>518</v>
      </c>
      <c r="D7" s="23" t="s">
        <v>18</v>
      </c>
      <c r="E7" s="23"/>
      <c r="F7" s="23" t="s">
        <v>15</v>
      </c>
      <c r="G7" s="23">
        <v>2</v>
      </c>
      <c r="H7" s="24">
        <v>344</v>
      </c>
      <c r="I7" s="25">
        <f t="shared" si="0"/>
        <v>3.784</v>
      </c>
      <c r="J7" s="26" t="s">
        <v>16</v>
      </c>
    </row>
    <row r="8" spans="1:10" s="19" customFormat="1" ht="12.75" customHeight="1">
      <c r="A8" s="410"/>
      <c r="B8" s="22" t="s">
        <v>13</v>
      </c>
      <c r="C8" s="23">
        <v>518</v>
      </c>
      <c r="D8" s="23" t="s">
        <v>18</v>
      </c>
      <c r="E8" s="23"/>
      <c r="F8" s="23" t="s">
        <v>15</v>
      </c>
      <c r="G8" s="23">
        <v>4</v>
      </c>
      <c r="H8" s="24">
        <v>576</v>
      </c>
      <c r="I8" s="25">
        <f t="shared" si="0"/>
        <v>5.184000000000001</v>
      </c>
      <c r="J8" s="26" t="s">
        <v>16</v>
      </c>
    </row>
    <row r="9" spans="1:10" s="19" customFormat="1" ht="12.75" customHeight="1">
      <c r="A9" s="410"/>
      <c r="B9" s="27" t="s">
        <v>13</v>
      </c>
      <c r="C9" s="23">
        <v>518</v>
      </c>
      <c r="D9" s="28">
        <v>298</v>
      </c>
      <c r="E9" s="28"/>
      <c r="F9" s="28" t="s">
        <v>19</v>
      </c>
      <c r="G9" s="28">
        <v>3</v>
      </c>
      <c r="H9" s="29">
        <v>10186</v>
      </c>
      <c r="I9" s="25">
        <f t="shared" si="0"/>
        <v>101.86</v>
      </c>
      <c r="J9" s="28" t="s">
        <v>16</v>
      </c>
    </row>
    <row r="10" spans="1:10" s="19" customFormat="1" ht="12.75" customHeight="1">
      <c r="A10" s="410"/>
      <c r="B10" s="27" t="s">
        <v>13</v>
      </c>
      <c r="C10" s="23">
        <v>518</v>
      </c>
      <c r="D10" s="28">
        <v>300</v>
      </c>
      <c r="E10" s="28">
        <v>2</v>
      </c>
      <c r="F10" s="28" t="s">
        <v>19</v>
      </c>
      <c r="G10" s="28">
        <v>3</v>
      </c>
      <c r="H10" s="29">
        <v>9184</v>
      </c>
      <c r="I10" s="25">
        <f t="shared" si="0"/>
        <v>91.84</v>
      </c>
      <c r="J10" s="28" t="s">
        <v>16</v>
      </c>
    </row>
    <row r="11" spans="1:10" s="19" customFormat="1" ht="12.75" customHeight="1">
      <c r="A11" s="21" t="s">
        <v>20</v>
      </c>
      <c r="B11" s="22"/>
      <c r="C11" s="23"/>
      <c r="D11" s="23"/>
      <c r="E11" s="23"/>
      <c r="F11" s="23"/>
      <c r="G11" s="23"/>
      <c r="H11" s="30">
        <f>SUM(H4:H10)</f>
        <v>36216</v>
      </c>
      <c r="I11" s="31">
        <f>SUM(I4:I10)</f>
        <v>366.73699999999997</v>
      </c>
      <c r="J11" s="26"/>
    </row>
    <row r="12" spans="1:10" s="19" customFormat="1" ht="12.75" customHeight="1">
      <c r="A12" s="409" t="s">
        <v>21</v>
      </c>
      <c r="B12" s="32" t="s">
        <v>13</v>
      </c>
      <c r="C12" s="23">
        <v>518</v>
      </c>
      <c r="D12" s="33">
        <v>300</v>
      </c>
      <c r="E12" s="33">
        <v>3</v>
      </c>
      <c r="F12" s="33" t="s">
        <v>19</v>
      </c>
      <c r="G12" s="33">
        <v>2</v>
      </c>
      <c r="H12" s="34">
        <v>7988</v>
      </c>
      <c r="I12" s="25">
        <f>IF(G12=1,0.012*H12,IF(G12=2,0.011*H12,IF(G12=3,0.01*H12,IF(G12=4,0.009*H12,IF(G12=5,0.008*H12,IF(G12=6,0.006*H12,IF(G12=7,0.006*H12,IF(G12=8,0.006*H12))))))))</f>
        <v>87.868</v>
      </c>
      <c r="J12" s="26" t="s">
        <v>16</v>
      </c>
    </row>
    <row r="13" spans="1:10" s="19" customFormat="1" ht="12.75" customHeight="1">
      <c r="A13" s="409"/>
      <c r="B13" s="32" t="s">
        <v>13</v>
      </c>
      <c r="C13" s="23">
        <v>518</v>
      </c>
      <c r="D13" s="33">
        <v>300</v>
      </c>
      <c r="E13" s="33">
        <v>3</v>
      </c>
      <c r="F13" s="33" t="s">
        <v>19</v>
      </c>
      <c r="G13" s="33">
        <v>3</v>
      </c>
      <c r="H13" s="34">
        <v>320</v>
      </c>
      <c r="I13" s="25">
        <f>IF(G13=1,0.012*H13,IF(G13=2,0.011*H13,IF(G13=3,0.01*H13,IF(G13=4,0.009*H13,IF(G13=5,0.008*H13,IF(G13=6,0.006*H13,IF(G13=7,0.006*H13,IF(G13=8,0.006*H13))))))))</f>
        <v>3.2</v>
      </c>
      <c r="J13" s="26" t="s">
        <v>16</v>
      </c>
    </row>
    <row r="14" spans="1:10" s="19" customFormat="1" ht="12.75" customHeight="1">
      <c r="A14" s="409"/>
      <c r="B14" s="32" t="s">
        <v>13</v>
      </c>
      <c r="C14" s="23">
        <v>518</v>
      </c>
      <c r="D14" s="33">
        <v>300</v>
      </c>
      <c r="E14" s="33">
        <v>5</v>
      </c>
      <c r="F14" s="33" t="s">
        <v>19</v>
      </c>
      <c r="G14" s="33">
        <v>2</v>
      </c>
      <c r="H14" s="34">
        <v>430</v>
      </c>
      <c r="I14" s="25">
        <f>IF(G14=1,0.012*H14,IF(G14=2,0.011*H14,IF(G14=3,0.01*H14,IF(G14=4,0.009*H14,IF(G14=5,0.008*H14,IF(G14=6,0.006*H14,IF(G14=7,0.006*H14,IF(G14=8,0.006*H14))))))))</f>
        <v>4.7299999999999995</v>
      </c>
      <c r="J14" s="26" t="s">
        <v>16</v>
      </c>
    </row>
    <row r="15" spans="1:9" ht="36.75" customHeight="1">
      <c r="A15" s="20" t="s">
        <v>22</v>
      </c>
      <c r="B15" s="35"/>
      <c r="C15" s="36"/>
      <c r="D15" s="36"/>
      <c r="E15" s="36"/>
      <c r="F15" s="37"/>
      <c r="G15" s="36"/>
      <c r="H15" s="38">
        <f>SUM(H12:H14)</f>
        <v>8738</v>
      </c>
      <c r="I15" s="39">
        <f>SUM(I12:I14)</f>
        <v>95.798</v>
      </c>
    </row>
    <row r="16" spans="1:10" ht="12.75" customHeight="1">
      <c r="A16" s="410" t="s">
        <v>23</v>
      </c>
      <c r="B16" s="410"/>
      <c r="C16" s="410"/>
      <c r="D16" s="410"/>
      <c r="E16" s="410"/>
      <c r="F16" s="410"/>
      <c r="G16" s="410"/>
      <c r="H16" s="410"/>
      <c r="I16" s="410"/>
      <c r="J16" s="410"/>
    </row>
    <row r="17" spans="1:10" ht="12.75" customHeight="1">
      <c r="A17" s="409" t="s">
        <v>24</v>
      </c>
      <c r="B17" s="40" t="s">
        <v>25</v>
      </c>
      <c r="C17" s="41">
        <v>518</v>
      </c>
      <c r="D17" s="42" t="s">
        <v>26</v>
      </c>
      <c r="E17" s="43"/>
      <c r="F17" s="43" t="s">
        <v>27</v>
      </c>
      <c r="G17" s="43">
        <v>3</v>
      </c>
      <c r="H17" s="41">
        <v>2661</v>
      </c>
      <c r="I17" s="25">
        <f aca="true" t="shared" si="1" ref="I17:I27">IF(G17=1,0.012*H17,IF(G17=2,0.011*H17,IF(G17=3,0.01*H17,IF(G17=4,0.009*H17,IF(G17=5,0.008*H17,IF(G17=6,0.006*H17,IF(G17=7,0.006*H17,IF(G17=8,0.006*H17))))))))</f>
        <v>26.61</v>
      </c>
      <c r="J17" s="28" t="s">
        <v>16</v>
      </c>
    </row>
    <row r="18" spans="1:10" ht="12.75" customHeight="1">
      <c r="A18" s="409"/>
      <c r="B18" s="40" t="s">
        <v>25</v>
      </c>
      <c r="C18" s="41">
        <v>518</v>
      </c>
      <c r="D18" s="42" t="s">
        <v>28</v>
      </c>
      <c r="E18" s="43"/>
      <c r="F18" s="43" t="s">
        <v>27</v>
      </c>
      <c r="G18" s="43">
        <v>4</v>
      </c>
      <c r="H18" s="41">
        <v>7891</v>
      </c>
      <c r="I18" s="25">
        <f t="shared" si="1"/>
        <v>71.019</v>
      </c>
      <c r="J18" s="28" t="s">
        <v>16</v>
      </c>
    </row>
    <row r="19" spans="1:10" ht="12.75" customHeight="1">
      <c r="A19" s="409"/>
      <c r="B19" s="40" t="s">
        <v>25</v>
      </c>
      <c r="C19" s="41">
        <v>518</v>
      </c>
      <c r="D19" s="42" t="s">
        <v>29</v>
      </c>
      <c r="E19" s="43">
        <v>2</v>
      </c>
      <c r="F19" s="43" t="s">
        <v>27</v>
      </c>
      <c r="G19" s="43">
        <v>4</v>
      </c>
      <c r="H19" s="41">
        <v>3468</v>
      </c>
      <c r="I19" s="25">
        <f t="shared" si="1"/>
        <v>31.212000000000003</v>
      </c>
      <c r="J19" s="28" t="s">
        <v>16</v>
      </c>
    </row>
    <row r="20" spans="1:10" ht="12.75" customHeight="1">
      <c r="A20" s="409"/>
      <c r="B20" s="40" t="s">
        <v>25</v>
      </c>
      <c r="C20" s="41">
        <v>518</v>
      </c>
      <c r="D20" s="42" t="s">
        <v>30</v>
      </c>
      <c r="E20" s="43">
        <v>1</v>
      </c>
      <c r="F20" s="43" t="s">
        <v>27</v>
      </c>
      <c r="G20" s="43">
        <v>4</v>
      </c>
      <c r="H20" s="41">
        <v>9663</v>
      </c>
      <c r="I20" s="25">
        <f t="shared" si="1"/>
        <v>86.96700000000001</v>
      </c>
      <c r="J20" s="28" t="s">
        <v>16</v>
      </c>
    </row>
    <row r="21" spans="1:10" ht="12.75" customHeight="1">
      <c r="A21" s="409"/>
      <c r="B21" s="40" t="s">
        <v>25</v>
      </c>
      <c r="C21" s="41">
        <v>518</v>
      </c>
      <c r="D21" s="42" t="s">
        <v>31</v>
      </c>
      <c r="E21" s="43">
        <v>3</v>
      </c>
      <c r="F21" s="43" t="s">
        <v>27</v>
      </c>
      <c r="G21" s="43">
        <v>3</v>
      </c>
      <c r="H21" s="41">
        <v>131</v>
      </c>
      <c r="I21" s="25">
        <f t="shared" si="1"/>
        <v>1.31</v>
      </c>
      <c r="J21" s="28" t="s">
        <v>16</v>
      </c>
    </row>
    <row r="22" spans="1:10" ht="12.75" customHeight="1">
      <c r="A22" s="409"/>
      <c r="B22" s="44" t="s">
        <v>32</v>
      </c>
      <c r="C22" s="45">
        <v>365</v>
      </c>
      <c r="D22" s="46" t="s">
        <v>33</v>
      </c>
      <c r="E22" s="47"/>
      <c r="F22" s="48" t="s">
        <v>27</v>
      </c>
      <c r="G22" s="47">
        <v>4</v>
      </c>
      <c r="H22" s="45">
        <v>8298</v>
      </c>
      <c r="I22" s="25">
        <f t="shared" si="1"/>
        <v>74.682</v>
      </c>
      <c r="J22" s="28" t="s">
        <v>16</v>
      </c>
    </row>
    <row r="23" spans="1:10" ht="12.75" customHeight="1">
      <c r="A23" s="409"/>
      <c r="B23" s="44" t="s">
        <v>32</v>
      </c>
      <c r="C23" s="45">
        <v>365</v>
      </c>
      <c r="D23" s="46">
        <v>39</v>
      </c>
      <c r="E23" s="47"/>
      <c r="F23" s="48" t="s">
        <v>27</v>
      </c>
      <c r="G23" s="47">
        <v>4</v>
      </c>
      <c r="H23" s="45">
        <v>3284</v>
      </c>
      <c r="I23" s="25">
        <f t="shared" si="1"/>
        <v>29.556000000000004</v>
      </c>
      <c r="J23" s="28" t="s">
        <v>16</v>
      </c>
    </row>
    <row r="24" spans="1:10" ht="12.75" customHeight="1">
      <c r="A24" s="409"/>
      <c r="B24" s="44" t="s">
        <v>32</v>
      </c>
      <c r="C24" s="45">
        <v>365</v>
      </c>
      <c r="D24" s="46" t="s">
        <v>34</v>
      </c>
      <c r="E24" s="47"/>
      <c r="F24" s="48" t="s">
        <v>27</v>
      </c>
      <c r="G24" s="47">
        <v>3</v>
      </c>
      <c r="H24" s="45">
        <v>8000</v>
      </c>
      <c r="I24" s="25">
        <f t="shared" si="1"/>
        <v>80</v>
      </c>
      <c r="J24" s="28" t="s">
        <v>16</v>
      </c>
    </row>
    <row r="25" spans="1:10" ht="12.75" customHeight="1">
      <c r="A25" s="409"/>
      <c r="B25" s="44" t="s">
        <v>32</v>
      </c>
      <c r="C25" s="45">
        <v>365</v>
      </c>
      <c r="D25" s="46" t="s">
        <v>35</v>
      </c>
      <c r="E25" s="47"/>
      <c r="F25" s="48" t="s">
        <v>27</v>
      </c>
      <c r="G25" s="47">
        <v>3</v>
      </c>
      <c r="H25" s="45">
        <v>988</v>
      </c>
      <c r="I25" s="25">
        <f t="shared" si="1"/>
        <v>9.88</v>
      </c>
      <c r="J25" s="28" t="s">
        <v>16</v>
      </c>
    </row>
    <row r="26" spans="1:10" ht="12.75" customHeight="1">
      <c r="A26" s="409"/>
      <c r="B26" s="44" t="s">
        <v>32</v>
      </c>
      <c r="C26" s="45">
        <v>365</v>
      </c>
      <c r="D26" s="46" t="s">
        <v>36</v>
      </c>
      <c r="E26" s="47"/>
      <c r="F26" s="48" t="s">
        <v>27</v>
      </c>
      <c r="G26" s="47">
        <v>5</v>
      </c>
      <c r="H26" s="45">
        <v>2928</v>
      </c>
      <c r="I26" s="25">
        <f t="shared" si="1"/>
        <v>23.424</v>
      </c>
      <c r="J26" s="28" t="s">
        <v>16</v>
      </c>
    </row>
    <row r="27" spans="1:10" ht="12.75" customHeight="1">
      <c r="A27" s="409"/>
      <c r="B27" s="44" t="s">
        <v>32</v>
      </c>
      <c r="C27" s="45">
        <v>365</v>
      </c>
      <c r="D27" s="46" t="s">
        <v>37</v>
      </c>
      <c r="E27" s="47"/>
      <c r="F27" s="48" t="s">
        <v>27</v>
      </c>
      <c r="G27" s="47">
        <v>5</v>
      </c>
      <c r="H27" s="45">
        <v>1693</v>
      </c>
      <c r="I27" s="25">
        <f t="shared" si="1"/>
        <v>13.544</v>
      </c>
      <c r="J27" s="28" t="s">
        <v>16</v>
      </c>
    </row>
    <row r="28" spans="1:10" ht="12.75" customHeight="1">
      <c r="A28" s="21" t="s">
        <v>38</v>
      </c>
      <c r="B28" s="35"/>
      <c r="C28" s="36"/>
      <c r="D28" s="36"/>
      <c r="E28" s="36"/>
      <c r="F28" s="37"/>
      <c r="G28" s="36"/>
      <c r="H28" s="38">
        <f>SUM('1. STOČARSTVO'!H17:H27)</f>
        <v>49005</v>
      </c>
      <c r="I28" s="39">
        <f>SUM(I17:I27)</f>
        <v>448.20399999999995</v>
      </c>
      <c r="J28" s="28" t="s">
        <v>16</v>
      </c>
    </row>
    <row r="29" spans="1:10" ht="12.75" customHeight="1">
      <c r="A29" s="409" t="s">
        <v>39</v>
      </c>
      <c r="B29" s="40" t="s">
        <v>25</v>
      </c>
      <c r="C29" s="41">
        <v>518</v>
      </c>
      <c r="D29" s="42" t="s">
        <v>40</v>
      </c>
      <c r="E29" s="43"/>
      <c r="F29" s="43" t="s">
        <v>27</v>
      </c>
      <c r="G29" s="43">
        <v>3</v>
      </c>
      <c r="H29" s="41">
        <v>5625</v>
      </c>
      <c r="I29" s="25">
        <f aca="true" t="shared" si="2" ref="I29:I38">IF(G29=1,0.012*H29,IF(G29=2,0.011*H29,IF(G29=3,0.01*H29,IF(G29=4,0.009*H29,IF(G29=5,0.008*H29,IF(G29=6,0.006*H29,IF(G29=7,0.006*H29,IF(G29=8,0.006*H29))))))))</f>
        <v>56.25</v>
      </c>
      <c r="J29" s="28" t="s">
        <v>16</v>
      </c>
    </row>
    <row r="30" spans="1:10" ht="12.75" customHeight="1">
      <c r="A30" s="409"/>
      <c r="B30" s="40" t="s">
        <v>25</v>
      </c>
      <c r="C30" s="41">
        <v>518</v>
      </c>
      <c r="D30" s="42" t="s">
        <v>40</v>
      </c>
      <c r="E30" s="43"/>
      <c r="F30" s="43" t="s">
        <v>27</v>
      </c>
      <c r="G30" s="43">
        <v>4</v>
      </c>
      <c r="H30" s="41">
        <v>7457</v>
      </c>
      <c r="I30" s="25">
        <f t="shared" si="2"/>
        <v>67.11300000000001</v>
      </c>
      <c r="J30" s="28" t="s">
        <v>16</v>
      </c>
    </row>
    <row r="31" spans="1:10" ht="12.75" customHeight="1">
      <c r="A31" s="409"/>
      <c r="B31" s="40" t="s">
        <v>25</v>
      </c>
      <c r="C31" s="41">
        <v>518</v>
      </c>
      <c r="D31" s="42" t="s">
        <v>26</v>
      </c>
      <c r="E31" s="43"/>
      <c r="F31" s="43" t="s">
        <v>27</v>
      </c>
      <c r="G31" s="43">
        <v>3</v>
      </c>
      <c r="H31" s="41">
        <v>10485</v>
      </c>
      <c r="I31" s="25">
        <f t="shared" si="2"/>
        <v>104.85000000000001</v>
      </c>
      <c r="J31" s="28" t="s">
        <v>16</v>
      </c>
    </row>
    <row r="32" spans="1:10" ht="12.75" customHeight="1">
      <c r="A32" s="409"/>
      <c r="B32" s="44" t="s">
        <v>32</v>
      </c>
      <c r="C32" s="45">
        <v>365</v>
      </c>
      <c r="D32" s="46" t="s">
        <v>34</v>
      </c>
      <c r="E32" s="47"/>
      <c r="F32" s="48" t="s">
        <v>27</v>
      </c>
      <c r="G32" s="47">
        <v>3</v>
      </c>
      <c r="H32" s="45">
        <v>10951</v>
      </c>
      <c r="I32" s="25">
        <f t="shared" si="2"/>
        <v>109.51</v>
      </c>
      <c r="J32" s="28" t="s">
        <v>16</v>
      </c>
    </row>
    <row r="33" spans="1:10" ht="12.75" customHeight="1">
      <c r="A33" s="409"/>
      <c r="B33" s="44" t="s">
        <v>32</v>
      </c>
      <c r="C33" s="45">
        <v>365</v>
      </c>
      <c r="D33" s="46" t="s">
        <v>41</v>
      </c>
      <c r="E33" s="47"/>
      <c r="F33" s="48" t="s">
        <v>42</v>
      </c>
      <c r="G33" s="47">
        <v>5</v>
      </c>
      <c r="H33" s="45">
        <v>630</v>
      </c>
      <c r="I33" s="25">
        <f t="shared" si="2"/>
        <v>5.04</v>
      </c>
      <c r="J33" s="28" t="s">
        <v>16</v>
      </c>
    </row>
    <row r="34" spans="1:10" ht="12.75" customHeight="1">
      <c r="A34" s="409"/>
      <c r="B34" s="44" t="s">
        <v>32</v>
      </c>
      <c r="C34" s="45">
        <v>365</v>
      </c>
      <c r="D34" s="46" t="s">
        <v>43</v>
      </c>
      <c r="E34" s="47"/>
      <c r="F34" s="48" t="s">
        <v>27</v>
      </c>
      <c r="G34" s="47">
        <v>5</v>
      </c>
      <c r="H34" s="45">
        <v>1743</v>
      </c>
      <c r="I34" s="25">
        <f t="shared" si="2"/>
        <v>13.944</v>
      </c>
      <c r="J34" s="28" t="s">
        <v>16</v>
      </c>
    </row>
    <row r="35" spans="1:10" ht="12.75" customHeight="1">
      <c r="A35" s="409"/>
      <c r="B35" s="44" t="s">
        <v>32</v>
      </c>
      <c r="C35" s="45">
        <v>365</v>
      </c>
      <c r="D35" s="46" t="s">
        <v>44</v>
      </c>
      <c r="E35" s="47"/>
      <c r="F35" s="48" t="s">
        <v>27</v>
      </c>
      <c r="G35" s="47">
        <v>3</v>
      </c>
      <c r="H35" s="45">
        <v>2620</v>
      </c>
      <c r="I35" s="25">
        <f t="shared" si="2"/>
        <v>26.2</v>
      </c>
      <c r="J35" s="28" t="s">
        <v>16</v>
      </c>
    </row>
    <row r="36" spans="1:10" ht="12.75" customHeight="1">
      <c r="A36" s="409"/>
      <c r="B36" s="44" t="s">
        <v>32</v>
      </c>
      <c r="C36" s="45">
        <v>365</v>
      </c>
      <c r="D36" s="46" t="s">
        <v>45</v>
      </c>
      <c r="E36" s="47"/>
      <c r="F36" s="48" t="s">
        <v>27</v>
      </c>
      <c r="G36" s="47">
        <v>3</v>
      </c>
      <c r="H36" s="45">
        <v>5600</v>
      </c>
      <c r="I36" s="25">
        <f t="shared" si="2"/>
        <v>56</v>
      </c>
      <c r="J36" s="28" t="s">
        <v>16</v>
      </c>
    </row>
    <row r="37" spans="1:10" ht="12.75" customHeight="1">
      <c r="A37" s="409"/>
      <c r="B37" s="44" t="s">
        <v>32</v>
      </c>
      <c r="C37" s="45">
        <v>365</v>
      </c>
      <c r="D37" s="46" t="s">
        <v>46</v>
      </c>
      <c r="E37" s="47"/>
      <c r="F37" s="48" t="s">
        <v>27</v>
      </c>
      <c r="G37" s="47">
        <v>3</v>
      </c>
      <c r="H37" s="45">
        <v>1895</v>
      </c>
      <c r="I37" s="25">
        <f t="shared" si="2"/>
        <v>18.95</v>
      </c>
      <c r="J37" s="28" t="s">
        <v>16</v>
      </c>
    </row>
    <row r="38" spans="1:10" ht="12.75" customHeight="1">
      <c r="A38" s="409"/>
      <c r="B38" s="44" t="s">
        <v>32</v>
      </c>
      <c r="C38" s="45">
        <v>365</v>
      </c>
      <c r="D38" s="46" t="s">
        <v>35</v>
      </c>
      <c r="E38" s="47"/>
      <c r="F38" s="48" t="s">
        <v>27</v>
      </c>
      <c r="G38" s="47">
        <v>3</v>
      </c>
      <c r="H38" s="45">
        <v>886</v>
      </c>
      <c r="I38" s="25">
        <f t="shared" si="2"/>
        <v>8.86</v>
      </c>
      <c r="J38" s="28" t="s">
        <v>16</v>
      </c>
    </row>
    <row r="39" spans="1:10" ht="12.75" customHeight="1">
      <c r="A39" s="21" t="s">
        <v>47</v>
      </c>
      <c r="B39" s="35"/>
      <c r="C39" s="36"/>
      <c r="D39" s="36"/>
      <c r="E39" s="36"/>
      <c r="F39" s="37"/>
      <c r="G39" s="36"/>
      <c r="H39" s="38">
        <f>SUM('1. STOČARSTVO'!H29:H38)</f>
        <v>47892</v>
      </c>
      <c r="I39" s="39">
        <f>SUM('1. STOČARSTVO'!I29:I38)</f>
        <v>466.71700000000004</v>
      </c>
      <c r="J39" s="28" t="s">
        <v>16</v>
      </c>
    </row>
    <row r="40" spans="1:10" ht="12.75" customHeight="1">
      <c r="A40" s="410" t="s">
        <v>48</v>
      </c>
      <c r="B40" s="42" t="s">
        <v>25</v>
      </c>
      <c r="C40" s="49">
        <v>518</v>
      </c>
      <c r="D40" s="42" t="s">
        <v>49</v>
      </c>
      <c r="E40" s="50"/>
      <c r="F40" s="50" t="s">
        <v>27</v>
      </c>
      <c r="G40" s="50">
        <v>3</v>
      </c>
      <c r="H40" s="49">
        <v>3525</v>
      </c>
      <c r="I40" s="25">
        <f aca="true" t="shared" si="3" ref="I40:I52">IF(G40=1,0.012*H40,IF(G40=2,0.011*H40,IF(G40=3,0.01*H40,IF(G40=4,0.009*H40,IF(G40=5,0.008*H40,IF(G40=6,0.006*H40,IF(G40=7,0.006*H40,IF(G40=8,0.006*H40))))))))</f>
        <v>35.25</v>
      </c>
      <c r="J40" s="28" t="s">
        <v>16</v>
      </c>
    </row>
    <row r="41" spans="1:10" ht="12.75" customHeight="1">
      <c r="A41" s="410"/>
      <c r="B41" s="51" t="s">
        <v>25</v>
      </c>
      <c r="C41" s="52">
        <v>518</v>
      </c>
      <c r="D41" s="51" t="s">
        <v>49</v>
      </c>
      <c r="E41" s="53"/>
      <c r="F41" s="53" t="s">
        <v>27</v>
      </c>
      <c r="G41" s="53">
        <v>4</v>
      </c>
      <c r="H41" s="52">
        <v>3668</v>
      </c>
      <c r="I41" s="54">
        <f t="shared" si="3"/>
        <v>33.012</v>
      </c>
      <c r="J41" s="28" t="s">
        <v>16</v>
      </c>
    </row>
    <row r="42" spans="1:10" ht="12.75" customHeight="1">
      <c r="A42" s="410"/>
      <c r="B42" s="51" t="s">
        <v>25</v>
      </c>
      <c r="C42" s="52">
        <v>518</v>
      </c>
      <c r="D42" s="51" t="s">
        <v>40</v>
      </c>
      <c r="E42" s="53"/>
      <c r="F42" s="53" t="s">
        <v>27</v>
      </c>
      <c r="G42" s="53">
        <v>3</v>
      </c>
      <c r="H42" s="52">
        <v>5568</v>
      </c>
      <c r="I42" s="54">
        <f t="shared" si="3"/>
        <v>55.68</v>
      </c>
      <c r="J42" s="28" t="s">
        <v>16</v>
      </c>
    </row>
    <row r="43" spans="1:10" ht="12.75" customHeight="1">
      <c r="A43" s="410"/>
      <c r="B43" s="51" t="s">
        <v>25</v>
      </c>
      <c r="C43" s="52">
        <v>518</v>
      </c>
      <c r="D43" s="51" t="s">
        <v>40</v>
      </c>
      <c r="E43" s="53"/>
      <c r="F43" s="53" t="s">
        <v>27</v>
      </c>
      <c r="G43" s="53">
        <v>4</v>
      </c>
      <c r="H43" s="52">
        <v>7381</v>
      </c>
      <c r="I43" s="54">
        <f t="shared" si="3"/>
        <v>66.429</v>
      </c>
      <c r="J43" s="28" t="s">
        <v>16</v>
      </c>
    </row>
    <row r="44" spans="1:10" ht="12.75" customHeight="1">
      <c r="A44" s="410"/>
      <c r="B44" s="55" t="s">
        <v>32</v>
      </c>
      <c r="C44" s="56">
        <v>365</v>
      </c>
      <c r="D44" s="55" t="s">
        <v>41</v>
      </c>
      <c r="E44" s="57"/>
      <c r="F44" s="58" t="s">
        <v>42</v>
      </c>
      <c r="G44" s="57">
        <v>5</v>
      </c>
      <c r="H44" s="56">
        <v>1724</v>
      </c>
      <c r="I44" s="54">
        <f t="shared" si="3"/>
        <v>13.792</v>
      </c>
      <c r="J44" s="28" t="s">
        <v>16</v>
      </c>
    </row>
    <row r="45" spans="1:10" ht="12.75" customHeight="1">
      <c r="A45" s="410"/>
      <c r="B45" s="55" t="s">
        <v>32</v>
      </c>
      <c r="C45" s="56">
        <v>365</v>
      </c>
      <c r="D45" s="55" t="s">
        <v>43</v>
      </c>
      <c r="E45" s="57"/>
      <c r="F45" s="58" t="s">
        <v>27</v>
      </c>
      <c r="G45" s="57">
        <v>5</v>
      </c>
      <c r="H45" s="56">
        <v>5334</v>
      </c>
      <c r="I45" s="54">
        <f t="shared" si="3"/>
        <v>42.672000000000004</v>
      </c>
      <c r="J45" s="28" t="s">
        <v>16</v>
      </c>
    </row>
    <row r="46" spans="1:10" ht="12.75" customHeight="1">
      <c r="A46" s="410"/>
      <c r="B46" s="55" t="s">
        <v>32</v>
      </c>
      <c r="C46" s="56">
        <v>365</v>
      </c>
      <c r="D46" s="55" t="s">
        <v>50</v>
      </c>
      <c r="E46" s="57"/>
      <c r="F46" s="58" t="s">
        <v>27</v>
      </c>
      <c r="G46" s="57">
        <v>5</v>
      </c>
      <c r="H46" s="56">
        <v>539</v>
      </c>
      <c r="I46" s="54">
        <f t="shared" si="3"/>
        <v>4.312</v>
      </c>
      <c r="J46" s="28" t="s">
        <v>16</v>
      </c>
    </row>
    <row r="47" spans="1:10" ht="12.75" customHeight="1">
      <c r="A47" s="410"/>
      <c r="B47" s="55" t="s">
        <v>32</v>
      </c>
      <c r="C47" s="56">
        <v>365</v>
      </c>
      <c r="D47" s="55" t="s">
        <v>51</v>
      </c>
      <c r="E47" s="57"/>
      <c r="F47" s="58" t="s">
        <v>27</v>
      </c>
      <c r="G47" s="57">
        <v>4</v>
      </c>
      <c r="H47" s="56">
        <v>544</v>
      </c>
      <c r="I47" s="54">
        <f t="shared" si="3"/>
        <v>4.896000000000001</v>
      </c>
      <c r="J47" s="28" t="s">
        <v>16</v>
      </c>
    </row>
    <row r="48" spans="1:10" ht="12.75" customHeight="1">
      <c r="A48" s="410"/>
      <c r="B48" s="55" t="s">
        <v>32</v>
      </c>
      <c r="C48" s="56">
        <v>365</v>
      </c>
      <c r="D48" s="55" t="s">
        <v>52</v>
      </c>
      <c r="E48" s="57"/>
      <c r="F48" s="58" t="s">
        <v>27</v>
      </c>
      <c r="G48" s="57">
        <v>4</v>
      </c>
      <c r="H48" s="56">
        <v>392</v>
      </c>
      <c r="I48" s="54">
        <f t="shared" si="3"/>
        <v>3.5280000000000005</v>
      </c>
      <c r="J48" s="28" t="s">
        <v>16</v>
      </c>
    </row>
    <row r="49" spans="1:10" ht="12.75" customHeight="1">
      <c r="A49" s="410"/>
      <c r="B49" s="55" t="s">
        <v>32</v>
      </c>
      <c r="C49" s="56">
        <v>365</v>
      </c>
      <c r="D49" s="55" t="s">
        <v>53</v>
      </c>
      <c r="E49" s="57"/>
      <c r="F49" s="58" t="s">
        <v>27</v>
      </c>
      <c r="G49" s="57">
        <v>3</v>
      </c>
      <c r="H49" s="56">
        <v>182</v>
      </c>
      <c r="I49" s="54">
        <f t="shared" si="3"/>
        <v>1.82</v>
      </c>
      <c r="J49" s="28" t="s">
        <v>16</v>
      </c>
    </row>
    <row r="50" spans="1:10" ht="12.75" customHeight="1">
      <c r="A50" s="410"/>
      <c r="B50" s="55" t="s">
        <v>32</v>
      </c>
      <c r="C50" s="56">
        <v>365</v>
      </c>
      <c r="D50" s="55" t="s">
        <v>54</v>
      </c>
      <c r="E50" s="57"/>
      <c r="F50" s="58" t="s">
        <v>27</v>
      </c>
      <c r="G50" s="57">
        <v>3</v>
      </c>
      <c r="H50" s="56">
        <v>1415</v>
      </c>
      <c r="I50" s="54">
        <f t="shared" si="3"/>
        <v>14.15</v>
      </c>
      <c r="J50" s="28" t="s">
        <v>16</v>
      </c>
    </row>
    <row r="51" spans="1:10" ht="12.75" customHeight="1">
      <c r="A51" s="410"/>
      <c r="B51" s="55" t="s">
        <v>32</v>
      </c>
      <c r="C51" s="56">
        <v>365</v>
      </c>
      <c r="D51" s="55" t="s">
        <v>44</v>
      </c>
      <c r="E51" s="57"/>
      <c r="F51" s="58" t="s">
        <v>27</v>
      </c>
      <c r="G51" s="57">
        <v>3</v>
      </c>
      <c r="H51" s="56">
        <v>5680</v>
      </c>
      <c r="I51" s="54">
        <f t="shared" si="3"/>
        <v>56.800000000000004</v>
      </c>
      <c r="J51" s="28" t="s">
        <v>16</v>
      </c>
    </row>
    <row r="52" spans="1:10" ht="12.75" customHeight="1">
      <c r="A52" s="410"/>
      <c r="B52" s="55" t="s">
        <v>32</v>
      </c>
      <c r="C52" s="56">
        <v>365</v>
      </c>
      <c r="D52" s="55" t="s">
        <v>45</v>
      </c>
      <c r="E52" s="57"/>
      <c r="F52" s="58" t="s">
        <v>27</v>
      </c>
      <c r="G52" s="57">
        <v>3</v>
      </c>
      <c r="H52" s="56">
        <v>7931</v>
      </c>
      <c r="I52" s="54">
        <f t="shared" si="3"/>
        <v>79.31</v>
      </c>
      <c r="J52" s="28" t="s">
        <v>16</v>
      </c>
    </row>
    <row r="53" spans="1:10" ht="12.75" customHeight="1">
      <c r="A53" s="21" t="s">
        <v>55</v>
      </c>
      <c r="B53" s="35"/>
      <c r="C53" s="36"/>
      <c r="D53" s="36"/>
      <c r="E53" s="36"/>
      <c r="F53" s="37"/>
      <c r="G53" s="36"/>
      <c r="H53" s="38">
        <f>SUM('1. STOČARSTVO'!H41:H52)</f>
        <v>40358</v>
      </c>
      <c r="I53" s="59">
        <f>SUM('1. STOČARSTVO'!I41:I52)</f>
        <v>376.401</v>
      </c>
      <c r="J53" s="28" t="s">
        <v>16</v>
      </c>
    </row>
    <row r="54" spans="1:10" ht="12.75" customHeight="1">
      <c r="A54" s="409" t="s">
        <v>56</v>
      </c>
      <c r="B54" s="51" t="s">
        <v>25</v>
      </c>
      <c r="C54" s="52">
        <v>518</v>
      </c>
      <c r="D54" s="51" t="s">
        <v>49</v>
      </c>
      <c r="E54" s="53"/>
      <c r="F54" s="53" t="s">
        <v>27</v>
      </c>
      <c r="G54" s="53">
        <v>4</v>
      </c>
      <c r="H54" s="52">
        <v>8328</v>
      </c>
      <c r="I54" s="54">
        <f aca="true" t="shared" si="4" ref="I54:I61">IF(G54=1,0.012*H54,IF(G54=2,0.011*H54,IF(G54=3,0.01*H54,IF(G54=4,0.009*H54,IF(G54=5,0.008*H54,IF(G54=6,0.006*H54,IF(G54=7,0.006*H54,IF(G54=8,0.006*H54))))))))</f>
        <v>74.95200000000001</v>
      </c>
      <c r="J54" s="28" t="s">
        <v>16</v>
      </c>
    </row>
    <row r="55" spans="1:10" ht="12.75" customHeight="1">
      <c r="A55" s="409"/>
      <c r="B55" s="40" t="s">
        <v>25</v>
      </c>
      <c r="C55" s="41">
        <v>518</v>
      </c>
      <c r="D55" s="42" t="s">
        <v>49</v>
      </c>
      <c r="E55" s="43"/>
      <c r="F55" s="43" t="s">
        <v>27</v>
      </c>
      <c r="G55" s="43">
        <v>3</v>
      </c>
      <c r="H55" s="41">
        <v>8002</v>
      </c>
      <c r="I55" s="54">
        <f t="shared" si="4"/>
        <v>80.02</v>
      </c>
      <c r="J55" s="28" t="s">
        <v>16</v>
      </c>
    </row>
    <row r="56" spans="1:10" ht="12.75" customHeight="1">
      <c r="A56" s="409"/>
      <c r="B56" s="55" t="s">
        <v>32</v>
      </c>
      <c r="C56" s="56">
        <v>365</v>
      </c>
      <c r="D56" s="55" t="s">
        <v>50</v>
      </c>
      <c r="E56" s="57"/>
      <c r="F56" s="58" t="s">
        <v>27</v>
      </c>
      <c r="G56" s="57">
        <v>5</v>
      </c>
      <c r="H56" s="56">
        <v>5055</v>
      </c>
      <c r="I56" s="54">
        <f t="shared" si="4"/>
        <v>40.44</v>
      </c>
      <c r="J56" s="28" t="s">
        <v>16</v>
      </c>
    </row>
    <row r="57" spans="1:10" ht="12.75" customHeight="1">
      <c r="A57" s="409"/>
      <c r="B57" s="55" t="s">
        <v>32</v>
      </c>
      <c r="C57" s="56">
        <v>365</v>
      </c>
      <c r="D57" s="55" t="s">
        <v>51</v>
      </c>
      <c r="E57" s="57"/>
      <c r="F57" s="58" t="s">
        <v>27</v>
      </c>
      <c r="G57" s="57">
        <v>4</v>
      </c>
      <c r="H57" s="56">
        <v>4411</v>
      </c>
      <c r="I57" s="54">
        <f t="shared" si="4"/>
        <v>39.699000000000005</v>
      </c>
      <c r="J57" s="28" t="s">
        <v>16</v>
      </c>
    </row>
    <row r="58" spans="1:10" ht="12.75" customHeight="1">
      <c r="A58" s="409"/>
      <c r="B58" s="55" t="s">
        <v>32</v>
      </c>
      <c r="C58" s="56">
        <v>365</v>
      </c>
      <c r="D58" s="55" t="s">
        <v>52</v>
      </c>
      <c r="E58" s="57"/>
      <c r="F58" s="58" t="s">
        <v>27</v>
      </c>
      <c r="G58" s="57">
        <v>4</v>
      </c>
      <c r="H58" s="56">
        <v>2443</v>
      </c>
      <c r="I58" s="54">
        <f t="shared" si="4"/>
        <v>21.987000000000002</v>
      </c>
      <c r="J58" s="28" t="s">
        <v>16</v>
      </c>
    </row>
    <row r="59" spans="1:10" ht="12.75" customHeight="1">
      <c r="A59" s="409"/>
      <c r="B59" s="55" t="s">
        <v>32</v>
      </c>
      <c r="C59" s="56">
        <v>365</v>
      </c>
      <c r="D59" s="55" t="s">
        <v>53</v>
      </c>
      <c r="E59" s="57"/>
      <c r="F59" s="58" t="s">
        <v>27</v>
      </c>
      <c r="G59" s="57">
        <v>3</v>
      </c>
      <c r="H59" s="56">
        <v>3463</v>
      </c>
      <c r="I59" s="54">
        <f t="shared" si="4"/>
        <v>34.63</v>
      </c>
      <c r="J59" s="28" t="s">
        <v>16</v>
      </c>
    </row>
    <row r="60" spans="1:10" ht="12.75" customHeight="1">
      <c r="A60" s="409"/>
      <c r="B60" s="55" t="s">
        <v>32</v>
      </c>
      <c r="C60" s="56">
        <v>365</v>
      </c>
      <c r="D60" s="55" t="s">
        <v>54</v>
      </c>
      <c r="E60" s="57"/>
      <c r="F60" s="58" t="s">
        <v>27</v>
      </c>
      <c r="G60" s="57">
        <v>3</v>
      </c>
      <c r="H60" s="56">
        <v>8138</v>
      </c>
      <c r="I60" s="54">
        <f t="shared" si="4"/>
        <v>81.38</v>
      </c>
      <c r="J60" s="28" t="s">
        <v>16</v>
      </c>
    </row>
    <row r="61" spans="1:10" ht="12.75" customHeight="1">
      <c r="A61" s="409"/>
      <c r="B61" s="55" t="s">
        <v>32</v>
      </c>
      <c r="C61" s="56">
        <v>365</v>
      </c>
      <c r="D61" s="55" t="s">
        <v>45</v>
      </c>
      <c r="E61" s="57"/>
      <c r="F61" s="58" t="s">
        <v>27</v>
      </c>
      <c r="G61" s="57">
        <v>3</v>
      </c>
      <c r="H61" s="56">
        <v>41</v>
      </c>
      <c r="I61" s="54">
        <f t="shared" si="4"/>
        <v>0.41000000000000003</v>
      </c>
      <c r="J61" s="28" t="s">
        <v>16</v>
      </c>
    </row>
    <row r="62" spans="1:10" ht="12.75" customHeight="1">
      <c r="A62" s="21" t="s">
        <v>57</v>
      </c>
      <c r="B62" s="55"/>
      <c r="C62" s="56"/>
      <c r="D62" s="55"/>
      <c r="E62" s="57"/>
      <c r="F62" s="58"/>
      <c r="G62" s="57"/>
      <c r="H62" s="60">
        <f>SUM('1. STOČARSTVO'!H54:H61)</f>
        <v>39881</v>
      </c>
      <c r="I62" s="39">
        <f>SUM('1. STOČARSTVO'!I54:I61)</f>
        <v>373.51800000000003</v>
      </c>
      <c r="J62" s="28" t="s">
        <v>16</v>
      </c>
    </row>
    <row r="63" spans="1:10" ht="12.75" customHeight="1">
      <c r="A63" s="411" t="s">
        <v>58</v>
      </c>
      <c r="B63" s="411"/>
      <c r="C63" s="411"/>
      <c r="D63" s="411"/>
      <c r="E63" s="411"/>
      <c r="F63" s="411"/>
      <c r="G63" s="411"/>
      <c r="H63" s="411"/>
      <c r="I63" s="411"/>
      <c r="J63" s="411"/>
    </row>
    <row r="64" spans="1:10" ht="12.75" customHeight="1">
      <c r="A64" s="61" t="s">
        <v>59</v>
      </c>
      <c r="B64" s="2" t="s">
        <v>60</v>
      </c>
      <c r="C64" s="3">
        <v>1258</v>
      </c>
      <c r="D64" s="3" t="s">
        <v>61</v>
      </c>
      <c r="E64" s="3">
        <v>1</v>
      </c>
      <c r="F64" s="4" t="s">
        <v>15</v>
      </c>
      <c r="G64" s="3">
        <v>4</v>
      </c>
      <c r="H64" s="5">
        <v>6690</v>
      </c>
      <c r="I64" s="6">
        <f>IF(G64=1,0.012*H64,IF(G64=2,0.011*H64,IF(G64=3,0.01*H64,IF(G64=4,0.009*H64,IF(G64=5,0.008*H64,IF(G64=6,0.006*H64,IF(G64=7,0.006*H64,IF(G64=8,0.006*H64))))))))</f>
        <v>60.21000000000001</v>
      </c>
      <c r="J64" s="4" t="s">
        <v>16</v>
      </c>
    </row>
    <row r="65" spans="1:9" ht="12.75" customHeight="1">
      <c r="A65" s="61" t="s">
        <v>62</v>
      </c>
      <c r="H65" s="62">
        <v>6690</v>
      </c>
      <c r="I65" s="63">
        <f>SUM(I64:I64)</f>
        <v>60.21000000000001</v>
      </c>
    </row>
    <row r="66" spans="1:10" ht="12.75" customHeight="1">
      <c r="A66" s="61" t="s">
        <v>63</v>
      </c>
      <c r="B66" s="64" t="s">
        <v>60</v>
      </c>
      <c r="C66" s="65">
        <v>1258</v>
      </c>
      <c r="D66" s="65" t="s">
        <v>64</v>
      </c>
      <c r="E66" s="66">
        <v>1</v>
      </c>
      <c r="F66" s="66" t="s">
        <v>19</v>
      </c>
      <c r="G66" s="66">
        <v>3</v>
      </c>
      <c r="H66" s="67">
        <v>50302</v>
      </c>
      <c r="I66" s="6">
        <f>IF(G66=1,0.012*H66,IF(G66=2,0.011*H66,IF(G66=3,0.01*H66,IF(G66=4,0.009*H66,IF(G66=5,0.008*H66,IF(G66=6,0.006*H66,IF(G66=7,0.006*H66,IF(G66=8,0.006*H66))))))))</f>
        <v>503.02000000000004</v>
      </c>
      <c r="J66" s="68" t="s">
        <v>65</v>
      </c>
    </row>
    <row r="67" spans="1:9" ht="12.75" customHeight="1">
      <c r="A67" s="61" t="s">
        <v>66</v>
      </c>
      <c r="H67" s="69">
        <f>SUM(H66)</f>
        <v>50302</v>
      </c>
      <c r="I67" s="70">
        <f>SUM(I66)</f>
        <v>503.02000000000004</v>
      </c>
    </row>
    <row r="68" spans="1:10" ht="12.75" customHeight="1">
      <c r="A68" s="412" t="s">
        <v>67</v>
      </c>
      <c r="B68" s="64" t="s">
        <v>60</v>
      </c>
      <c r="C68" s="65">
        <v>1258</v>
      </c>
      <c r="D68" s="65" t="s">
        <v>64</v>
      </c>
      <c r="E68" s="66">
        <v>1</v>
      </c>
      <c r="F68" s="66" t="s">
        <v>19</v>
      </c>
      <c r="G68" s="66">
        <v>3</v>
      </c>
      <c r="H68" s="67">
        <v>11025</v>
      </c>
      <c r="I68" s="6">
        <f>IF(G68=1,0.012*H68,IF(G68=2,0.011*H68,IF(G68=3,0.01*H68,IF(G68=4,0.009*H68,IF(G68=5,0.008*H68,IF(G68=6,0.006*H68,IF(G68=7,0.006*H68,IF(G68=8,0.006*H68))))))))</f>
        <v>110.25</v>
      </c>
      <c r="J68" s="71" t="s">
        <v>65</v>
      </c>
    </row>
    <row r="69" spans="1:10" ht="12.75" customHeight="1">
      <c r="A69" s="412"/>
      <c r="B69" s="64" t="s">
        <v>60</v>
      </c>
      <c r="C69" s="65">
        <v>1258</v>
      </c>
      <c r="D69" s="65" t="s">
        <v>68</v>
      </c>
      <c r="E69" s="66">
        <v>1</v>
      </c>
      <c r="F69" s="66" t="s">
        <v>19</v>
      </c>
      <c r="G69" s="66">
        <v>3</v>
      </c>
      <c r="H69" s="67">
        <v>21721</v>
      </c>
      <c r="I69" s="6">
        <f>IF(G69=1,0.012*H69,IF(G69=2,0.011*H69,IF(G69=3,0.01*H69,IF(G69=4,0.009*H69,IF(G69=5,0.008*H69,IF(G69=6,0.006*H69,IF(G69=7,0.006*H69,IF(G69=8,0.006*H69))))))))</f>
        <v>217.21</v>
      </c>
      <c r="J69" s="71" t="s">
        <v>65</v>
      </c>
    </row>
    <row r="70" spans="1:10" ht="12.75" customHeight="1">
      <c r="A70" s="412"/>
      <c r="B70" s="72" t="s">
        <v>60</v>
      </c>
      <c r="C70" s="73">
        <v>1258</v>
      </c>
      <c r="D70" s="73" t="s">
        <v>69</v>
      </c>
      <c r="E70" s="74"/>
      <c r="F70" s="74" t="s">
        <v>70</v>
      </c>
      <c r="G70" s="74">
        <v>3</v>
      </c>
      <c r="H70" s="75">
        <v>14724</v>
      </c>
      <c r="I70" s="76">
        <f>IF(G70=1,0.012*H70,IF(G70=2,0.011*H70,IF(G70=3,0.01*H70,IF(G70=4,0.009*H70,IF(G70=5,0.008*H70,IF(G70=6,0.006*H70,IF(G70=7,0.006*H70,IF(G70=8,0.006*H70))))))))</f>
        <v>147.24</v>
      </c>
      <c r="J70" s="71" t="s">
        <v>65</v>
      </c>
    </row>
    <row r="71" spans="1:10" ht="12.75" customHeight="1">
      <c r="A71" s="61" t="s">
        <v>71</v>
      </c>
      <c r="H71" s="69">
        <f>SUM(H68:H70)</f>
        <v>47470</v>
      </c>
      <c r="I71" s="70">
        <f>SUM(I68:I70)</f>
        <v>474.70000000000005</v>
      </c>
      <c r="J71" s="77"/>
    </row>
    <row r="72" spans="1:10" ht="12.75" customHeight="1">
      <c r="A72" s="413" t="s">
        <v>72</v>
      </c>
      <c r="B72" s="64" t="s">
        <v>60</v>
      </c>
      <c r="C72" s="65">
        <v>1258</v>
      </c>
      <c r="D72" s="65" t="s">
        <v>68</v>
      </c>
      <c r="E72" s="66">
        <v>1</v>
      </c>
      <c r="F72" s="78" t="s">
        <v>19</v>
      </c>
      <c r="G72" s="66">
        <v>3</v>
      </c>
      <c r="H72" s="79">
        <v>29038</v>
      </c>
      <c r="I72" s="6">
        <f>IF(G72=1,0.012*H72,IF(G72=2,0.011*H72,IF(G72=3,0.01*H72,IF(G72=4,0.009*H72,IF(G72=5,0.008*H72,IF(G72=6,0.006*H72,IF(G72=7,0.006*H72,IF(G72=8,0.006*H72))))))))</f>
        <v>290.38</v>
      </c>
      <c r="J72" s="71" t="s">
        <v>65</v>
      </c>
    </row>
    <row r="73" spans="1:10" ht="12.75" customHeight="1">
      <c r="A73" s="413"/>
      <c r="B73" s="72" t="s">
        <v>60</v>
      </c>
      <c r="C73" s="75">
        <v>1258</v>
      </c>
      <c r="D73" s="75" t="s">
        <v>69</v>
      </c>
      <c r="E73" s="80"/>
      <c r="F73" s="80" t="s">
        <v>70</v>
      </c>
      <c r="G73" s="80">
        <v>3</v>
      </c>
      <c r="H73" s="75">
        <v>19944</v>
      </c>
      <c r="I73" s="6">
        <f>IF(G73=1,0.012*H73,IF(G73=2,0.011*H73,IF(G73=3,0.01*H73,IF(G73=4,0.009*H73,IF(G73=5,0.008*H73,IF(G73=6,0.006*H73,IF(G73=7,0.006*H73,IF(G73=8,0.006*H73))))))))</f>
        <v>199.44</v>
      </c>
      <c r="J73" s="71" t="s">
        <v>65</v>
      </c>
    </row>
    <row r="74" spans="1:10" ht="12.75" customHeight="1">
      <c r="A74" s="413"/>
      <c r="B74" s="64" t="s">
        <v>60</v>
      </c>
      <c r="C74" s="65">
        <v>1258</v>
      </c>
      <c r="D74" s="65" t="s">
        <v>73</v>
      </c>
      <c r="E74" s="66">
        <v>1</v>
      </c>
      <c r="F74" s="66" t="s">
        <v>19</v>
      </c>
      <c r="G74" s="66">
        <v>3</v>
      </c>
      <c r="H74" s="67">
        <v>1002</v>
      </c>
      <c r="I74" s="6">
        <f>IF(G74=1,0.012*H74,IF(G74=2,0.011*H74,IF(G74=3,0.01*H74,IF(G74=4,0.009*H74,IF(G74=5,0.008*H74,IF(G74=6,0.006*H74,IF(G74=7,0.006*H74,IF(G74=8,0.006*H74))))))))</f>
        <v>10.02</v>
      </c>
      <c r="J74" s="71" t="s">
        <v>65</v>
      </c>
    </row>
    <row r="75" spans="1:10" ht="12.75" customHeight="1">
      <c r="A75" s="61" t="s">
        <v>74</v>
      </c>
      <c r="H75" s="69">
        <f>SUM(H72:H74)</f>
        <v>49984</v>
      </c>
      <c r="I75" s="70">
        <f>SUM(I72:I74)</f>
        <v>499.84</v>
      </c>
      <c r="J75" s="77"/>
    </row>
    <row r="76" spans="1:10" ht="12.75" customHeight="1">
      <c r="A76" s="412" t="s">
        <v>75</v>
      </c>
      <c r="B76" s="72" t="s">
        <v>60</v>
      </c>
      <c r="C76" s="75">
        <v>1258</v>
      </c>
      <c r="D76" s="75" t="s">
        <v>69</v>
      </c>
      <c r="E76" s="80"/>
      <c r="F76" s="80" t="s">
        <v>70</v>
      </c>
      <c r="G76" s="80">
        <v>3</v>
      </c>
      <c r="H76" s="75">
        <v>19844</v>
      </c>
      <c r="I76" s="6">
        <f>IF(G76=1,0.012*H76,IF(G76=2,0.011*H76,IF(G76=3,0.01*H76,IF(G76=4,0.009*H76,IF(G76=5,0.008*H76,IF(G76=6,0.006*H76,IF(G76=7,0.006*H76,IF(G76=8,0.006*H76))))))))</f>
        <v>198.44</v>
      </c>
      <c r="J76" s="71" t="s">
        <v>65</v>
      </c>
    </row>
    <row r="77" spans="1:10" ht="12.75" customHeight="1">
      <c r="A77" s="412"/>
      <c r="B77" s="64" t="s">
        <v>60</v>
      </c>
      <c r="C77" s="65">
        <v>1258</v>
      </c>
      <c r="D77" s="65" t="s">
        <v>68</v>
      </c>
      <c r="E77" s="66">
        <v>1</v>
      </c>
      <c r="F77" s="78" t="s">
        <v>19</v>
      </c>
      <c r="G77" s="66">
        <v>3</v>
      </c>
      <c r="H77" s="67">
        <v>13842</v>
      </c>
      <c r="I77" s="6">
        <f>IF(G77=1,0.012*H77,IF(G77=2,0.011*H77,IF(G77=3,0.01*H77,IF(G77=4,0.009*H77,IF(G77=5,0.008*H77,IF(G77=6,0.006*H77,IF(G77=7,0.006*H77,IF(G77=8,0.006*H77))))))))</f>
        <v>138.42000000000002</v>
      </c>
      <c r="J77" s="71" t="s">
        <v>65</v>
      </c>
    </row>
    <row r="78" spans="1:10" ht="12.75" customHeight="1">
      <c r="A78" s="412"/>
      <c r="B78" s="64" t="s">
        <v>60</v>
      </c>
      <c r="C78" s="65">
        <v>1258</v>
      </c>
      <c r="D78" s="65" t="s">
        <v>73</v>
      </c>
      <c r="E78" s="66">
        <v>1</v>
      </c>
      <c r="F78" s="78" t="s">
        <v>19</v>
      </c>
      <c r="G78" s="66">
        <v>3</v>
      </c>
      <c r="H78" s="67">
        <v>13895</v>
      </c>
      <c r="I78" s="6">
        <f>IF(G78=1,0.012*H78,IF(G78=2,0.011*H78,IF(G78=3,0.01*H78,IF(G78=4,0.009*H78,IF(G78=5,0.008*H78,IF(G78=6,0.006*H78,IF(G78=7,0.006*H78,IF(G78=8,0.006*H78))))))))</f>
        <v>138.95000000000002</v>
      </c>
      <c r="J78" s="71" t="s">
        <v>65</v>
      </c>
    </row>
    <row r="79" spans="1:10" ht="12.75" customHeight="1">
      <c r="A79" s="412"/>
      <c r="B79" s="64" t="s">
        <v>60</v>
      </c>
      <c r="C79" s="3">
        <v>1258</v>
      </c>
      <c r="D79" s="3" t="s">
        <v>76</v>
      </c>
      <c r="E79" s="3">
        <v>4</v>
      </c>
      <c r="F79" s="4" t="s">
        <v>15</v>
      </c>
      <c r="G79" s="3">
        <v>3</v>
      </c>
      <c r="H79" s="5">
        <v>2445</v>
      </c>
      <c r="I79" s="6">
        <f>IF(G79=1,0.012*H79,IF(G79=2,0.011*H79,IF(G79=3,0.01*H79,IF(G79=4,0.009*H79,IF(G79=5,0.008*H79,IF(G79=6,0.006*H79,IF(G79=7,0.006*H79,IF(G79=8,0.006*H79))))))))</f>
        <v>24.45</v>
      </c>
      <c r="J79" s="71" t="s">
        <v>65</v>
      </c>
    </row>
    <row r="80" spans="1:10" ht="12.75" customHeight="1">
      <c r="A80" s="61" t="s">
        <v>77</v>
      </c>
      <c r="B80" s="81"/>
      <c r="C80" s="82"/>
      <c r="D80" s="82"/>
      <c r="E80" s="82"/>
      <c r="F80" s="83"/>
      <c r="G80" s="82"/>
      <c r="H80" s="84">
        <f>SUM(H76:H79)</f>
        <v>50026</v>
      </c>
      <c r="I80" s="85">
        <f>SUM(I76:I79)</f>
        <v>500.26000000000005</v>
      </c>
      <c r="J80" s="77"/>
    </row>
    <row r="81" spans="1:10" ht="12.75" customHeight="1">
      <c r="A81" s="412" t="s">
        <v>78</v>
      </c>
      <c r="B81" s="64" t="s">
        <v>60</v>
      </c>
      <c r="C81" s="65">
        <v>1258</v>
      </c>
      <c r="D81" s="65" t="s">
        <v>68</v>
      </c>
      <c r="E81" s="66">
        <v>1</v>
      </c>
      <c r="F81" s="78" t="s">
        <v>19</v>
      </c>
      <c r="G81" s="66">
        <v>3</v>
      </c>
      <c r="H81" s="67">
        <v>2556</v>
      </c>
      <c r="I81" s="86">
        <f aca="true" t="shared" si="5" ref="I81:I86">IF(G81=1,0.012*H81,IF(G81=2,0.011*H81,IF(G81=3,0.01*H81,IF(G81=4,0.009*H81,IF(G81=5,0.008*H81,IF(G81=6,0.006*H81,IF(G81=7,0.006*H81,IF(G81=8,0.006*H81))))))))</f>
        <v>25.560000000000002</v>
      </c>
      <c r="J81" s="71" t="s">
        <v>65</v>
      </c>
    </row>
    <row r="82" spans="1:10" ht="12.75" customHeight="1">
      <c r="A82" s="412"/>
      <c r="B82" s="64" t="s">
        <v>60</v>
      </c>
      <c r="C82" s="65">
        <v>1258</v>
      </c>
      <c r="D82" s="65" t="s">
        <v>73</v>
      </c>
      <c r="E82" s="66">
        <v>1</v>
      </c>
      <c r="F82" s="78" t="s">
        <v>19</v>
      </c>
      <c r="G82" s="66">
        <v>3</v>
      </c>
      <c r="H82" s="67">
        <v>13981</v>
      </c>
      <c r="I82" s="86">
        <f t="shared" si="5"/>
        <v>139.81</v>
      </c>
      <c r="J82" s="71" t="s">
        <v>65</v>
      </c>
    </row>
    <row r="83" spans="1:10" ht="12.75" customHeight="1">
      <c r="A83" s="412"/>
      <c r="B83" s="64" t="s">
        <v>60</v>
      </c>
      <c r="C83" s="67">
        <v>1258</v>
      </c>
      <c r="D83" s="67" t="s">
        <v>69</v>
      </c>
      <c r="E83" s="78"/>
      <c r="F83" s="78" t="s">
        <v>70</v>
      </c>
      <c r="G83" s="78">
        <v>3</v>
      </c>
      <c r="H83" s="67">
        <v>8862</v>
      </c>
      <c r="I83" s="86">
        <f t="shared" si="5"/>
        <v>88.62</v>
      </c>
      <c r="J83" s="71" t="s">
        <v>65</v>
      </c>
    </row>
    <row r="84" spans="1:10" ht="12.75" customHeight="1">
      <c r="A84" s="412"/>
      <c r="B84" s="64" t="s">
        <v>60</v>
      </c>
      <c r="C84" s="87">
        <v>1258</v>
      </c>
      <c r="D84" s="87" t="s">
        <v>76</v>
      </c>
      <c r="E84" s="87">
        <v>4</v>
      </c>
      <c r="F84" s="88" t="s">
        <v>15</v>
      </c>
      <c r="G84" s="87">
        <v>3</v>
      </c>
      <c r="H84" s="89">
        <v>5963</v>
      </c>
      <c r="I84" s="86">
        <f t="shared" si="5"/>
        <v>59.63</v>
      </c>
      <c r="J84" s="71" t="s">
        <v>65</v>
      </c>
    </row>
    <row r="85" spans="1:10" ht="12.75" customHeight="1">
      <c r="A85" s="412"/>
      <c r="B85" s="64" t="s">
        <v>60</v>
      </c>
      <c r="C85" s="65">
        <v>1258</v>
      </c>
      <c r="D85" s="65" t="s">
        <v>79</v>
      </c>
      <c r="E85" s="65"/>
      <c r="F85" s="66" t="s">
        <v>19</v>
      </c>
      <c r="G85" s="66">
        <v>3</v>
      </c>
      <c r="H85" s="65">
        <v>1664</v>
      </c>
      <c r="I85" s="86">
        <f t="shared" si="5"/>
        <v>16.64</v>
      </c>
      <c r="J85" s="71" t="s">
        <v>65</v>
      </c>
    </row>
    <row r="86" spans="1:10" ht="12.75" customHeight="1">
      <c r="A86" s="412"/>
      <c r="B86" s="64" t="s">
        <v>60</v>
      </c>
      <c r="C86" s="65">
        <v>1258</v>
      </c>
      <c r="D86" s="65" t="s">
        <v>80</v>
      </c>
      <c r="E86" s="65"/>
      <c r="F86" s="66" t="s">
        <v>81</v>
      </c>
      <c r="G86" s="66">
        <v>1</v>
      </c>
      <c r="H86" s="67">
        <v>3454</v>
      </c>
      <c r="I86" s="86">
        <f t="shared" si="5"/>
        <v>41.448</v>
      </c>
      <c r="J86" s="71" t="s">
        <v>65</v>
      </c>
    </row>
    <row r="87" spans="1:10" ht="12.75" customHeight="1">
      <c r="A87" s="61" t="s">
        <v>82</v>
      </c>
      <c r="H87" s="69">
        <f>SUM(H81:H86)</f>
        <v>36480</v>
      </c>
      <c r="I87" s="70">
        <f>SUM(I81:I86)</f>
        <v>371.70799999999997</v>
      </c>
      <c r="J87" s="77"/>
    </row>
    <row r="88" spans="1:10" ht="12.75" customHeight="1">
      <c r="A88" s="412" t="s">
        <v>83</v>
      </c>
      <c r="B88" s="64" t="s">
        <v>60</v>
      </c>
      <c r="C88" s="65">
        <v>1258</v>
      </c>
      <c r="D88" s="65" t="s">
        <v>84</v>
      </c>
      <c r="E88" s="66">
        <v>2</v>
      </c>
      <c r="F88" s="66" t="s">
        <v>19</v>
      </c>
      <c r="G88" s="66">
        <v>3</v>
      </c>
      <c r="H88" s="67">
        <v>10033</v>
      </c>
      <c r="I88" s="86">
        <f>IF(G88=1,0.012*H88,IF(G88=2,0.011*H88,IF(G88=3,0.01*H88,IF(G88=4,0.009*H88,IF(G88=5,0.008*H88,IF(G88=6,0.006*H88,IF(G88=7,0.006*H88,IF(G88=8,0.006*H88))))))))</f>
        <v>100.33</v>
      </c>
      <c r="J88" s="71" t="s">
        <v>16</v>
      </c>
    </row>
    <row r="89" spans="1:10" ht="12.75" customHeight="1">
      <c r="A89" s="412"/>
      <c r="B89" s="64" t="s">
        <v>60</v>
      </c>
      <c r="C89" s="65">
        <v>1258</v>
      </c>
      <c r="D89" s="65" t="s">
        <v>76</v>
      </c>
      <c r="E89" s="66">
        <v>2</v>
      </c>
      <c r="F89" s="66" t="s">
        <v>19</v>
      </c>
      <c r="G89" s="66">
        <v>3</v>
      </c>
      <c r="H89" s="67">
        <v>21760</v>
      </c>
      <c r="I89" s="86">
        <f>IF(G89=1,0.012*H89,IF(G89=2,0.011*H89,IF(G89=3,0.01*H89,IF(G89=4,0.009*H89,IF(G89=5,0.008*H89,IF(G89=6,0.006*H89,IF(G89=7,0.006*H89,IF(G89=8,0.006*H89))))))))</f>
        <v>217.6</v>
      </c>
      <c r="J89" s="71" t="s">
        <v>16</v>
      </c>
    </row>
    <row r="90" spans="1:10" ht="12.75" customHeight="1">
      <c r="A90" s="412"/>
      <c r="B90" s="64" t="s">
        <v>60</v>
      </c>
      <c r="C90" s="65">
        <v>1258</v>
      </c>
      <c r="D90" s="65" t="s">
        <v>76</v>
      </c>
      <c r="E90" s="66">
        <v>1</v>
      </c>
      <c r="F90" s="66" t="s">
        <v>19</v>
      </c>
      <c r="G90" s="66">
        <v>1</v>
      </c>
      <c r="H90" s="67">
        <v>21760</v>
      </c>
      <c r="I90" s="86">
        <f>IF(G90=1,0.012*H90,IF(G90=2,0.011*H90,IF(G90=3,0.01*H90,IF(G90=4,0.009*H90,IF(G90=5,0.008*H90,IF(G90=6,0.006*H90,IF(G90=7,0.006*H90,IF(G90=8,0.006*H90))))))))</f>
        <v>261.12</v>
      </c>
      <c r="J90" s="71" t="s">
        <v>16</v>
      </c>
    </row>
    <row r="91" spans="1:10" ht="12.75" customHeight="1">
      <c r="A91" s="61" t="s">
        <v>85</v>
      </c>
      <c r="H91" s="69">
        <f>SUM(H88:H90)</f>
        <v>53553</v>
      </c>
      <c r="I91" s="70">
        <f>SUM(I88:I90)</f>
        <v>579.05</v>
      </c>
      <c r="J91" s="77"/>
    </row>
    <row r="92" spans="1:10" ht="12.75" customHeight="1">
      <c r="A92" s="412" t="s">
        <v>86</v>
      </c>
      <c r="B92" s="64" t="s">
        <v>60</v>
      </c>
      <c r="C92" s="65">
        <v>1258</v>
      </c>
      <c r="D92" s="65" t="s">
        <v>84</v>
      </c>
      <c r="E92" s="66">
        <v>2</v>
      </c>
      <c r="F92" s="66" t="s">
        <v>19</v>
      </c>
      <c r="G92" s="66">
        <v>3</v>
      </c>
      <c r="H92" s="67">
        <v>10154</v>
      </c>
      <c r="I92" s="86">
        <f>IF(G92=1,0.012*H92,IF(G92=2,0.011*H92,IF(G92=3,0.01*H92,IF(G92=4,0.009*H92,IF(G92=5,0.008*H92,IF(G92=6,0.006*H92,IF(G92=7,0.006*H92,IF(G92=8,0.006*H92))))))))</f>
        <v>101.54</v>
      </c>
      <c r="J92" s="71" t="s">
        <v>16</v>
      </c>
    </row>
    <row r="93" spans="1:10" ht="12.75" customHeight="1">
      <c r="A93" s="412"/>
      <c r="B93" s="64" t="s">
        <v>60</v>
      </c>
      <c r="C93" s="65">
        <v>1258</v>
      </c>
      <c r="D93" s="65" t="s">
        <v>76</v>
      </c>
      <c r="E93" s="66">
        <v>2</v>
      </c>
      <c r="F93" s="66" t="s">
        <v>19</v>
      </c>
      <c r="G93" s="66">
        <v>3</v>
      </c>
      <c r="H93" s="67">
        <v>19751</v>
      </c>
      <c r="I93" s="86">
        <f>IF(G93=1,0.012*H93,IF(G93=2,0.011*H93,IF(G93=3,0.01*H93,IF(G93=4,0.009*H93,IF(G93=5,0.008*H93,IF(G93=6,0.006*H93,IF(G93=7,0.006*H93,IF(G93=8,0.006*H93))))))))</f>
        <v>197.51</v>
      </c>
      <c r="J93" s="71" t="s">
        <v>16</v>
      </c>
    </row>
    <row r="94" spans="1:10" ht="12.75" customHeight="1">
      <c r="A94" s="412"/>
      <c r="B94" s="64" t="s">
        <v>60</v>
      </c>
      <c r="C94" s="65">
        <v>1258</v>
      </c>
      <c r="D94" s="65" t="s">
        <v>76</v>
      </c>
      <c r="E94" s="66">
        <v>1</v>
      </c>
      <c r="F94" s="66" t="s">
        <v>19</v>
      </c>
      <c r="G94" s="66">
        <v>1</v>
      </c>
      <c r="H94" s="67">
        <v>17652</v>
      </c>
      <c r="I94" s="86">
        <f>IF(G94=1,0.012*H94,IF(G94=2,0.011*H94,IF(G94=3,0.01*H94,IF(G94=4,0.009*H94,IF(G94=5,0.008*H94,IF(G94=6,0.006*H94,IF(G94=7,0.006*H94,IF(G94=8,0.006*H94))))))))</f>
        <v>211.824</v>
      </c>
      <c r="J94" s="68" t="s">
        <v>16</v>
      </c>
    </row>
    <row r="95" spans="1:9" ht="12.75" customHeight="1">
      <c r="A95" s="61" t="s">
        <v>87</v>
      </c>
      <c r="H95" s="69">
        <f>SUM(H92:H94)</f>
        <v>47557</v>
      </c>
      <c r="I95" s="70">
        <f>SUM(I92:I94)</f>
        <v>510.874</v>
      </c>
    </row>
    <row r="96" spans="1:10" ht="12.75" customHeight="1">
      <c r="A96" s="412" t="s">
        <v>88</v>
      </c>
      <c r="B96" s="64" t="s">
        <v>60</v>
      </c>
      <c r="C96" s="65">
        <v>1258</v>
      </c>
      <c r="D96" s="65" t="s">
        <v>84</v>
      </c>
      <c r="E96" s="66">
        <v>2</v>
      </c>
      <c r="F96" s="66" t="s">
        <v>19</v>
      </c>
      <c r="G96" s="66">
        <v>3</v>
      </c>
      <c r="H96" s="67">
        <v>10147</v>
      </c>
      <c r="I96" s="86">
        <f>IF(G96=1,0.012*H96,IF(G96=2,0.011*H96,IF(G96=3,0.01*H96,IF(G96=4,0.009*H96,IF(G96=5,0.008*H96,IF(G96=6,0.006*H96,IF(G96=7,0.006*H96,IF(G96=8,0.006*H96))))))))</f>
        <v>101.47</v>
      </c>
      <c r="J96" s="71" t="s">
        <v>16</v>
      </c>
    </row>
    <row r="97" spans="1:10" ht="12.75" customHeight="1">
      <c r="A97" s="412"/>
      <c r="B97" s="64" t="s">
        <v>60</v>
      </c>
      <c r="C97" s="65">
        <v>1258</v>
      </c>
      <c r="D97" s="65" t="s">
        <v>76</v>
      </c>
      <c r="E97" s="66">
        <v>2</v>
      </c>
      <c r="F97" s="66" t="s">
        <v>19</v>
      </c>
      <c r="G97" s="66">
        <v>3</v>
      </c>
      <c r="H97" s="67">
        <v>19667</v>
      </c>
      <c r="I97" s="86">
        <f>IF(G97=1,0.012*H97,IF(G97=2,0.011*H97,IF(G97=3,0.01*H97,IF(G97=4,0.009*H97,IF(G97=5,0.008*H97,IF(G97=6,0.006*H97,IF(G97=7,0.006*H97,IF(G97=8,0.006*H97))))))))</f>
        <v>196.67000000000002</v>
      </c>
      <c r="J97" s="71" t="s">
        <v>16</v>
      </c>
    </row>
    <row r="98" spans="1:10" ht="12.75" customHeight="1">
      <c r="A98" s="412"/>
      <c r="B98" s="64" t="s">
        <v>60</v>
      </c>
      <c r="C98" s="65">
        <v>1258</v>
      </c>
      <c r="D98" s="65" t="s">
        <v>76</v>
      </c>
      <c r="E98" s="66">
        <v>1</v>
      </c>
      <c r="F98" s="66" t="s">
        <v>19</v>
      </c>
      <c r="G98" s="66">
        <v>1</v>
      </c>
      <c r="H98" s="67">
        <v>17715</v>
      </c>
      <c r="I98" s="86">
        <f>IF(G98=1,0.012*H98,IF(G98=2,0.011*H98,IF(G98=3,0.01*H98,IF(G98=4,0.009*H98,IF(G98=5,0.008*H98,IF(G98=6,0.006*H98,IF(G98=7,0.006*H98,IF(G98=8,0.006*H98))))))))</f>
        <v>212.58</v>
      </c>
      <c r="J98" s="71" t="s">
        <v>16</v>
      </c>
    </row>
    <row r="99" spans="1:10" ht="12.75" customHeight="1">
      <c r="A99" s="61" t="s">
        <v>89</v>
      </c>
      <c r="H99" s="69">
        <f>SUM(H96:H98)</f>
        <v>47529</v>
      </c>
      <c r="I99" s="70">
        <f>SUM(I96:I98)</f>
        <v>510.72</v>
      </c>
      <c r="J99" s="77"/>
    </row>
    <row r="100" spans="1:10" ht="12.75" customHeight="1">
      <c r="A100" s="412" t="s">
        <v>90</v>
      </c>
      <c r="B100" s="64" t="s">
        <v>60</v>
      </c>
      <c r="C100" s="65">
        <v>1258</v>
      </c>
      <c r="D100" s="65" t="s">
        <v>84</v>
      </c>
      <c r="E100" s="66">
        <v>2</v>
      </c>
      <c r="F100" s="66" t="s">
        <v>19</v>
      </c>
      <c r="G100" s="66">
        <v>3</v>
      </c>
      <c r="H100" s="67">
        <v>10172</v>
      </c>
      <c r="I100" s="86">
        <f>IF(G100=1,0.012*H100,IF(G100=2,0.011*H100,IF(G100=3,0.01*H100,IF(G100=4,0.009*H100,IF(G100=5,0.008*H100,IF(G100=6,0.006*H100,IF(G100=7,0.006*H100,IF(G100=8,0.006*H100))))))))</f>
        <v>101.72</v>
      </c>
      <c r="J100" s="71" t="s">
        <v>16</v>
      </c>
    </row>
    <row r="101" spans="1:10" ht="12.75" customHeight="1">
      <c r="A101" s="412"/>
      <c r="B101" s="64" t="s">
        <v>60</v>
      </c>
      <c r="C101" s="65">
        <v>1258</v>
      </c>
      <c r="D101" s="65" t="s">
        <v>76</v>
      </c>
      <c r="E101" s="66">
        <v>2</v>
      </c>
      <c r="F101" s="66" t="s">
        <v>19</v>
      </c>
      <c r="G101" s="66">
        <v>3</v>
      </c>
      <c r="H101" s="67">
        <v>19584</v>
      </c>
      <c r="I101" s="86">
        <f>IF(G101=1,0.012*H101,IF(G101=2,0.011*H101,IF(G101=3,0.01*H101,IF(G101=4,0.009*H101,IF(G101=5,0.008*H101,IF(G101=6,0.006*H101,IF(G101=7,0.006*H101,IF(G101=8,0.006*H101))))))))</f>
        <v>195.84</v>
      </c>
      <c r="J101" s="71" t="s">
        <v>16</v>
      </c>
    </row>
    <row r="102" spans="1:10" ht="12.75" customHeight="1">
      <c r="A102" s="412"/>
      <c r="B102" s="64" t="s">
        <v>60</v>
      </c>
      <c r="C102" s="65">
        <v>1258</v>
      </c>
      <c r="D102" s="65" t="s">
        <v>76</v>
      </c>
      <c r="E102" s="66">
        <v>1</v>
      </c>
      <c r="F102" s="66" t="s">
        <v>19</v>
      </c>
      <c r="G102" s="66">
        <v>1</v>
      </c>
      <c r="H102" s="67">
        <v>12816</v>
      </c>
      <c r="I102" s="86">
        <f>IF(G102=1,0.012*H102,IF(G102=2,0.011*H102,IF(G102=3,0.01*H102,IF(G102=4,0.009*H102,IF(G102=5,0.008*H102,IF(G102=6,0.006*H102,IF(G102=7,0.006*H102,IF(G102=8,0.006*H102))))))))</f>
        <v>153.792</v>
      </c>
      <c r="J102" s="71" t="s">
        <v>16</v>
      </c>
    </row>
    <row r="103" spans="1:10" ht="12.75" customHeight="1">
      <c r="A103" s="412"/>
      <c r="B103" s="64" t="s">
        <v>60</v>
      </c>
      <c r="C103" s="65">
        <v>1258</v>
      </c>
      <c r="D103" s="65">
        <v>469</v>
      </c>
      <c r="E103" s="65"/>
      <c r="F103" s="66" t="s">
        <v>19</v>
      </c>
      <c r="G103" s="66">
        <v>1</v>
      </c>
      <c r="H103" s="67">
        <v>4961</v>
      </c>
      <c r="I103" s="86">
        <f>IF(G103=1,0.012*H103,IF(G103=2,0.011*H103,IF(G103=3,0.01*H103,IF(G103=4,0.009*H103,IF(G103=5,0.008*H103,IF(G103=6,0.006*H103,IF(G103=7,0.006*H103,IF(G103=8,0.006*H103))))))))</f>
        <v>59.532000000000004</v>
      </c>
      <c r="J103" s="77"/>
    </row>
    <row r="104" spans="1:10" ht="12.75" customHeight="1">
      <c r="A104" s="61" t="s">
        <v>91</v>
      </c>
      <c r="H104" s="90">
        <f>SUM(H100:H103)</f>
        <v>47533</v>
      </c>
      <c r="I104" s="91">
        <f>SUM(I100:I103)</f>
        <v>510.88399999999996</v>
      </c>
      <c r="J104" s="77"/>
    </row>
    <row r="105" spans="1:10" ht="12.75" customHeight="1">
      <c r="A105" s="412" t="s">
        <v>92</v>
      </c>
      <c r="B105" s="64" t="s">
        <v>60</v>
      </c>
      <c r="C105" s="65">
        <v>1258</v>
      </c>
      <c r="D105" s="65" t="s">
        <v>84</v>
      </c>
      <c r="E105" s="66">
        <v>2</v>
      </c>
      <c r="F105" s="66" t="s">
        <v>19</v>
      </c>
      <c r="G105" s="66">
        <v>3</v>
      </c>
      <c r="H105" s="67">
        <v>10155</v>
      </c>
      <c r="I105" s="86">
        <f>IF(G105=1,0.012*H105,IF(G105=2,0.011*H105,IF(G105=3,0.01*H105,IF(G105=4,0.009*H105,IF(G105=5,0.008*H105,IF(G105=6,0.006*H105,IF(G105=7,0.006*H105,IF(G105=8,0.006*H105))))))))</f>
        <v>101.55</v>
      </c>
      <c r="J105" s="71" t="s">
        <v>16</v>
      </c>
    </row>
    <row r="106" spans="1:10" ht="12.75" customHeight="1">
      <c r="A106" s="412"/>
      <c r="B106" s="64" t="s">
        <v>60</v>
      </c>
      <c r="C106" s="65">
        <v>1258</v>
      </c>
      <c r="D106" s="65" t="s">
        <v>76</v>
      </c>
      <c r="E106" s="66">
        <v>2</v>
      </c>
      <c r="F106" s="66" t="s">
        <v>19</v>
      </c>
      <c r="G106" s="66">
        <v>3</v>
      </c>
      <c r="H106" s="67">
        <v>19518</v>
      </c>
      <c r="I106" s="86">
        <f>IF(G106=1,0.012*H106,IF(G106=2,0.011*H106,IF(G106=3,0.01*H106,IF(G106=4,0.009*H106,IF(G106=5,0.008*H106,IF(G106=6,0.006*H106,IF(G106=7,0.006*H106,IF(G106=8,0.006*H106))))))))</f>
        <v>195.18</v>
      </c>
      <c r="J106" s="71" t="s">
        <v>16</v>
      </c>
    </row>
    <row r="107" spans="1:10" ht="12.75" customHeight="1">
      <c r="A107" s="412"/>
      <c r="B107" s="64" t="s">
        <v>60</v>
      </c>
      <c r="C107" s="65">
        <v>1258</v>
      </c>
      <c r="D107" s="65" t="s">
        <v>76</v>
      </c>
      <c r="E107" s="66">
        <v>1</v>
      </c>
      <c r="F107" s="66" t="s">
        <v>19</v>
      </c>
      <c r="G107" s="66">
        <v>1</v>
      </c>
      <c r="H107" s="67">
        <v>17835</v>
      </c>
      <c r="I107" s="86">
        <f>IF(G107=1,0.012*H107,IF(G107=2,0.011*H107,IF(G107=3,0.01*H107,IF(G107=4,0.009*H107,IF(G107=5,0.008*H107,IF(G107=6,0.006*H107,IF(G107=7,0.006*H107,IF(G107=8,0.006*H107))))))))</f>
        <v>214.02</v>
      </c>
      <c r="J107" s="71" t="s">
        <v>16</v>
      </c>
    </row>
    <row r="108" spans="1:10" ht="12.75" customHeight="1">
      <c r="A108" s="61" t="s">
        <v>93</v>
      </c>
      <c r="H108" s="90">
        <f>SUM(H105:H107)</f>
        <v>47508</v>
      </c>
      <c r="I108" s="91">
        <f>SUM(I105:I107)</f>
        <v>510.75</v>
      </c>
      <c r="J108" s="77"/>
    </row>
    <row r="109" spans="1:10" ht="12.75" customHeight="1">
      <c r="A109" s="412" t="s">
        <v>94</v>
      </c>
      <c r="B109" s="64" t="s">
        <v>60</v>
      </c>
      <c r="C109" s="65">
        <v>1258</v>
      </c>
      <c r="D109" s="65" t="s">
        <v>84</v>
      </c>
      <c r="E109" s="66">
        <v>2</v>
      </c>
      <c r="F109" s="66" t="s">
        <v>19</v>
      </c>
      <c r="G109" s="66">
        <v>3</v>
      </c>
      <c r="H109" s="67">
        <v>10186</v>
      </c>
      <c r="I109" s="86">
        <f>IF(G109=1,0.012*H109,IF(G109=2,0.011*H109,IF(G109=3,0.01*H109,IF(G109=4,0.009*H109,IF(G109=5,0.008*H109,IF(G109=6,0.006*H109,IF(G109=7,0.006*H109,IF(G109=8,0.006*H109))))))))</f>
        <v>101.86</v>
      </c>
      <c r="J109" s="71" t="s">
        <v>16</v>
      </c>
    </row>
    <row r="110" spans="1:10" ht="12.75" customHeight="1">
      <c r="A110" s="412"/>
      <c r="B110" s="64" t="s">
        <v>60</v>
      </c>
      <c r="C110" s="65">
        <v>1258</v>
      </c>
      <c r="D110" s="65" t="s">
        <v>76</v>
      </c>
      <c r="E110" s="66">
        <v>2</v>
      </c>
      <c r="F110" s="66" t="s">
        <v>19</v>
      </c>
      <c r="G110" s="66">
        <v>3</v>
      </c>
      <c r="H110" s="67">
        <v>19466</v>
      </c>
      <c r="I110" s="86">
        <f>IF(G110=1,0.012*H110,IF(G110=2,0.011*H110,IF(G110=3,0.01*H110,IF(G110=4,0.009*H110,IF(G110=5,0.008*H110,IF(G110=6,0.006*H110,IF(G110=7,0.006*H110,IF(G110=8,0.006*H110))))))))</f>
        <v>194.66</v>
      </c>
      <c r="J110" s="71" t="s">
        <v>16</v>
      </c>
    </row>
    <row r="111" spans="1:10" ht="12.75" customHeight="1">
      <c r="A111" s="412"/>
      <c r="B111" s="64" t="s">
        <v>60</v>
      </c>
      <c r="C111" s="65">
        <v>1258</v>
      </c>
      <c r="D111" s="65" t="s">
        <v>76</v>
      </c>
      <c r="E111" s="66">
        <v>1</v>
      </c>
      <c r="F111" s="66" t="s">
        <v>19</v>
      </c>
      <c r="G111" s="66">
        <v>1</v>
      </c>
      <c r="H111" s="67">
        <v>17892</v>
      </c>
      <c r="I111" s="86">
        <f>IF(G111=1,0.012*H111,IF(G111=2,0.011*H111,IF(G111=3,0.01*H111,IF(G111=4,0.009*H111,IF(G111=5,0.008*H111,IF(G111=6,0.006*H111,IF(G111=7,0.006*H111,IF(G111=8,0.006*H111))))))))</f>
        <v>214.704</v>
      </c>
      <c r="J111" s="71" t="s">
        <v>16</v>
      </c>
    </row>
    <row r="112" spans="1:10" ht="12.75" customHeight="1">
      <c r="A112" s="61" t="s">
        <v>95</v>
      </c>
      <c r="H112" s="90">
        <f>SUM(H109:H111)</f>
        <v>47544</v>
      </c>
      <c r="I112" s="91">
        <f>SUM(I109:I111)</f>
        <v>511.224</v>
      </c>
      <c r="J112" s="77"/>
    </row>
    <row r="113" spans="1:10" ht="12.75" customHeight="1">
      <c r="A113" s="412" t="s">
        <v>96</v>
      </c>
      <c r="B113" s="64" t="s">
        <v>60</v>
      </c>
      <c r="C113" s="65">
        <v>1258</v>
      </c>
      <c r="D113" s="65" t="s">
        <v>84</v>
      </c>
      <c r="E113" s="66">
        <v>2</v>
      </c>
      <c r="F113" s="66" t="s">
        <v>19</v>
      </c>
      <c r="G113" s="66">
        <v>3</v>
      </c>
      <c r="H113" s="67">
        <v>10207</v>
      </c>
      <c r="I113" s="86">
        <f>IF(G113=1,0.012*H113,IF(G113=2,0.011*H113,IF(G113=3,0.01*H113,IF(G113=4,0.009*H113,IF(G113=5,0.008*H113,IF(G113=6,0.006*H113,IF(G113=7,0.006*H113,IF(G113=8,0.006*H113))))))))</f>
        <v>102.07000000000001</v>
      </c>
      <c r="J113" s="71" t="s">
        <v>16</v>
      </c>
    </row>
    <row r="114" spans="1:10" ht="12.75" customHeight="1">
      <c r="A114" s="412"/>
      <c r="B114" s="64" t="s">
        <v>60</v>
      </c>
      <c r="C114" s="65">
        <v>1258</v>
      </c>
      <c r="D114" s="65" t="s">
        <v>76</v>
      </c>
      <c r="E114" s="66">
        <v>2</v>
      </c>
      <c r="F114" s="66" t="s">
        <v>19</v>
      </c>
      <c r="G114" s="66">
        <v>3</v>
      </c>
      <c r="H114" s="67">
        <v>19414</v>
      </c>
      <c r="I114" s="86">
        <f>IF(G114=1,0.012*H114,IF(G114=2,0.011*H114,IF(G114=3,0.01*H114,IF(G114=4,0.009*H114,IF(G114=5,0.008*H114,IF(G114=6,0.006*H114,IF(G114=7,0.006*H114,IF(G114=8,0.006*H114))))))))</f>
        <v>194.14000000000001</v>
      </c>
      <c r="J114" s="71" t="s">
        <v>16</v>
      </c>
    </row>
    <row r="115" spans="1:10" ht="12.75" customHeight="1">
      <c r="A115" s="412"/>
      <c r="B115" s="64" t="s">
        <v>60</v>
      </c>
      <c r="C115" s="65">
        <v>1258</v>
      </c>
      <c r="D115" s="65" t="s">
        <v>76</v>
      </c>
      <c r="E115" s="66">
        <v>1</v>
      </c>
      <c r="F115" s="66" t="s">
        <v>19</v>
      </c>
      <c r="G115" s="66">
        <v>1</v>
      </c>
      <c r="H115" s="67">
        <v>17955</v>
      </c>
      <c r="I115" s="86">
        <f>IF(G115=1,0.012*H115,IF(G115=2,0.011*H115,IF(G115=3,0.01*H115,IF(G115=4,0.009*H115,IF(G115=5,0.008*H115,IF(G115=6,0.006*H115,IF(G115=7,0.006*H115,IF(G115=8,0.006*H115))))))))</f>
        <v>215.46</v>
      </c>
      <c r="J115" s="71" t="s">
        <v>16</v>
      </c>
    </row>
    <row r="116" spans="1:10" ht="12.75" customHeight="1">
      <c r="A116" s="61" t="s">
        <v>97</v>
      </c>
      <c r="H116" s="90">
        <f>SUM(H113:H115)</f>
        <v>47576</v>
      </c>
      <c r="I116" s="91">
        <f>SUM(I113:I115)</f>
        <v>511.6700000000001</v>
      </c>
      <c r="J116" s="77"/>
    </row>
    <row r="117" spans="1:10" ht="12.75" customHeight="1">
      <c r="A117" s="412" t="s">
        <v>98</v>
      </c>
      <c r="B117" s="64" t="s">
        <v>60</v>
      </c>
      <c r="C117" s="65">
        <v>1258</v>
      </c>
      <c r="D117" s="65" t="s">
        <v>84</v>
      </c>
      <c r="E117" s="66">
        <v>2</v>
      </c>
      <c r="F117" s="66" t="s">
        <v>19</v>
      </c>
      <c r="G117" s="66">
        <v>3</v>
      </c>
      <c r="H117" s="67">
        <v>10165</v>
      </c>
      <c r="I117" s="86">
        <f>IF(G117=1,0.012*H117,IF(G117=2,0.011*H117,IF(G117=3,0.01*H117,IF(G117=4,0.009*H117,IF(G117=5,0.008*H117,IF(G117=6,0.006*H117,IF(G117=7,0.006*H117,IF(G117=8,0.006*H117))))))))</f>
        <v>101.65</v>
      </c>
      <c r="J117" s="71" t="s">
        <v>16</v>
      </c>
    </row>
    <row r="118" spans="1:10" ht="12.75" customHeight="1">
      <c r="A118" s="412"/>
      <c r="B118" s="64" t="s">
        <v>60</v>
      </c>
      <c r="C118" s="65">
        <v>1258</v>
      </c>
      <c r="D118" s="65" t="s">
        <v>76</v>
      </c>
      <c r="E118" s="66">
        <v>2</v>
      </c>
      <c r="F118" s="66" t="s">
        <v>19</v>
      </c>
      <c r="G118" s="66">
        <v>3</v>
      </c>
      <c r="H118" s="67">
        <v>10158</v>
      </c>
      <c r="I118" s="86">
        <f>IF(G118=1,0.012*H118,IF(G118=2,0.011*H118,IF(G118=3,0.01*H118,IF(G118=4,0.009*H118,IF(G118=5,0.008*H118,IF(G118=6,0.006*H118,IF(G118=7,0.006*H118,IF(G118=8,0.006*H118))))))))</f>
        <v>101.58</v>
      </c>
      <c r="J118" s="71" t="s">
        <v>16</v>
      </c>
    </row>
    <row r="119" spans="1:10" ht="12.75" customHeight="1">
      <c r="A119" s="412"/>
      <c r="B119" s="64" t="s">
        <v>60</v>
      </c>
      <c r="C119" s="65">
        <v>1258</v>
      </c>
      <c r="D119" s="65" t="s">
        <v>76</v>
      </c>
      <c r="E119" s="66">
        <v>1</v>
      </c>
      <c r="F119" s="66" t="s">
        <v>19</v>
      </c>
      <c r="G119" s="66">
        <v>1</v>
      </c>
      <c r="H119" s="67">
        <v>27185</v>
      </c>
      <c r="I119" s="86">
        <f>IF(G119=1,0.012*H119,IF(G119=2,0.011*H119,IF(G119=3,0.01*H119,IF(G119=4,0.009*H119,IF(G119=5,0.008*H119,IF(G119=6,0.006*H119,IF(G119=7,0.006*H119,IF(G119=8,0.006*H119))))))))</f>
        <v>326.22</v>
      </c>
      <c r="J119" s="71" t="s">
        <v>16</v>
      </c>
    </row>
    <row r="120" spans="1:10" ht="12.75" customHeight="1">
      <c r="A120" s="61" t="s">
        <v>99</v>
      </c>
      <c r="H120" s="90">
        <f>SUM(H117:H119)</f>
        <v>47508</v>
      </c>
      <c r="I120" s="91">
        <f>SUM(I117:I119)</f>
        <v>529.45</v>
      </c>
      <c r="J120" s="77"/>
    </row>
    <row r="121" spans="1:10" ht="12.75" customHeight="1">
      <c r="A121" s="412" t="s">
        <v>100</v>
      </c>
      <c r="B121" s="64" t="s">
        <v>60</v>
      </c>
      <c r="C121" s="65">
        <v>1258</v>
      </c>
      <c r="D121" s="65" t="s">
        <v>84</v>
      </c>
      <c r="E121" s="66">
        <v>2</v>
      </c>
      <c r="F121" s="66" t="s">
        <v>19</v>
      </c>
      <c r="G121" s="66">
        <v>3</v>
      </c>
      <c r="H121" s="67">
        <v>9335</v>
      </c>
      <c r="I121" s="86">
        <f>IF(G121=1,0.012*H121,IF(G121=2,0.011*H121,IF(G121=3,0.01*H121,IF(G121=4,0.009*H121,IF(G121=5,0.008*H121,IF(G121=6,0.006*H121,IF(G121=7,0.006*H121,IF(G121=8,0.006*H121))))))))</f>
        <v>93.35000000000001</v>
      </c>
      <c r="J121" s="71" t="s">
        <v>16</v>
      </c>
    </row>
    <row r="122" spans="1:10" ht="12.75" customHeight="1">
      <c r="A122" s="412"/>
      <c r="B122" s="64" t="s">
        <v>60</v>
      </c>
      <c r="C122" s="65">
        <v>1258</v>
      </c>
      <c r="D122" s="65" t="s">
        <v>76</v>
      </c>
      <c r="E122" s="66">
        <v>1</v>
      </c>
      <c r="F122" s="66" t="s">
        <v>19</v>
      </c>
      <c r="G122" s="66">
        <v>1</v>
      </c>
      <c r="H122" s="67">
        <v>28706</v>
      </c>
      <c r="I122" s="86">
        <f>IF(G122=1,0.012*H122,IF(G122=2,0.011*H122,IF(G122=3,0.01*H122,IF(G122=4,0.009*H122,IF(G122=5,0.008*H122,IF(G122=6,0.006*H122,IF(G122=7,0.006*H122,IF(G122=8,0.006*H122))))))))</f>
        <v>344.472</v>
      </c>
      <c r="J122" s="71" t="s">
        <v>16</v>
      </c>
    </row>
    <row r="123" spans="1:10" ht="12.75" customHeight="1">
      <c r="A123" s="412"/>
      <c r="B123" s="64" t="s">
        <v>60</v>
      </c>
      <c r="C123" s="65">
        <v>1258</v>
      </c>
      <c r="D123" s="65" t="s">
        <v>101</v>
      </c>
      <c r="E123" s="66">
        <v>1</v>
      </c>
      <c r="F123" s="66" t="s">
        <v>19</v>
      </c>
      <c r="G123" s="66">
        <v>1</v>
      </c>
      <c r="H123" s="67">
        <v>8807</v>
      </c>
      <c r="I123" s="86">
        <f>IF(G123=1,0.012*H123,IF(G123=2,0.011*H123,IF(G123=3,0.01*H123,IF(G123=4,0.009*H123,IF(G123=5,0.008*H123,IF(G123=6,0.006*H123,IF(G123=7,0.006*H123,IF(G123=8,0.006*H123))))))))</f>
        <v>105.684</v>
      </c>
      <c r="J123" s="71" t="s">
        <v>16</v>
      </c>
    </row>
    <row r="124" spans="1:10" ht="12.75" customHeight="1">
      <c r="A124" s="61" t="s">
        <v>99</v>
      </c>
      <c r="H124" s="90">
        <f>SUM(H121:H123)</f>
        <v>46848</v>
      </c>
      <c r="I124" s="91">
        <f>SUM(I121:I123)</f>
        <v>543.506</v>
      </c>
      <c r="J124" s="77"/>
    </row>
    <row r="125" spans="1:10" ht="12.75" customHeight="1">
      <c r="A125" s="412" t="s">
        <v>102</v>
      </c>
      <c r="B125" s="64" t="s">
        <v>60</v>
      </c>
      <c r="C125" s="65">
        <v>1258</v>
      </c>
      <c r="D125" s="65" t="s">
        <v>84</v>
      </c>
      <c r="E125" s="66">
        <v>2</v>
      </c>
      <c r="F125" s="66" t="s">
        <v>19</v>
      </c>
      <c r="G125" s="66">
        <v>3</v>
      </c>
      <c r="H125" s="67">
        <v>8298</v>
      </c>
      <c r="I125" s="86">
        <f>IF(G125=1,0.012*H125,IF(G125=2,0.011*H125,IF(G125=3,0.01*H125,IF(G125=4,0.009*H125,IF(G125=5,0.008*H125,IF(G125=6,0.006*H125,IF(G125=7,0.006*H125,IF(G125=8,0.006*H125))))))))</f>
        <v>82.98</v>
      </c>
      <c r="J125" s="71" t="s">
        <v>16</v>
      </c>
    </row>
    <row r="126" spans="1:10" ht="12.75" customHeight="1">
      <c r="A126" s="412"/>
      <c r="B126" s="64" t="s">
        <v>60</v>
      </c>
      <c r="C126" s="65">
        <v>1258</v>
      </c>
      <c r="D126" s="65" t="s">
        <v>101</v>
      </c>
      <c r="E126" s="66">
        <v>1</v>
      </c>
      <c r="F126" s="66" t="s">
        <v>19</v>
      </c>
      <c r="G126" s="66">
        <v>1</v>
      </c>
      <c r="H126" s="67">
        <v>43885</v>
      </c>
      <c r="I126" s="86">
        <f>IF(G126=1,0.012*H126,IF(G126=2,0.011*H126,IF(G126=3,0.01*H126,IF(G126=4,0.009*H126,IF(G126=5,0.008*H126,IF(G126=6,0.006*H126,IF(G126=7,0.006*H126,IF(G126=8,0.006*H126))))))))</f>
        <v>526.62</v>
      </c>
      <c r="J126" s="71" t="s">
        <v>16</v>
      </c>
    </row>
    <row r="127" spans="1:10" ht="12.75" customHeight="1">
      <c r="A127" s="61" t="s">
        <v>103</v>
      </c>
      <c r="H127" s="90">
        <f>SUM(H125:H126)</f>
        <v>52183</v>
      </c>
      <c r="I127" s="91">
        <f>SUM(I125:I126)</f>
        <v>609.6</v>
      </c>
      <c r="J127" s="77"/>
    </row>
    <row r="128" spans="1:10" ht="12.75" customHeight="1">
      <c r="A128" s="412" t="s">
        <v>104</v>
      </c>
      <c r="B128" s="64" t="s">
        <v>60</v>
      </c>
      <c r="C128" s="65">
        <v>1258</v>
      </c>
      <c r="D128" s="65" t="s">
        <v>84</v>
      </c>
      <c r="E128" s="66">
        <v>2</v>
      </c>
      <c r="F128" s="66" t="s">
        <v>19</v>
      </c>
      <c r="G128" s="66">
        <v>3</v>
      </c>
      <c r="H128" s="67">
        <v>4838</v>
      </c>
      <c r="I128" s="86">
        <f>IF(G128=1,0.012*H128,IF(G128=2,0.011*H128,IF(G128=3,0.01*H128,IF(G128=4,0.009*H128,IF(G128=5,0.008*H128,IF(G128=6,0.006*H128,IF(G128=7,0.006*H128,IF(G128=8,0.006*H128))))))))</f>
        <v>48.38</v>
      </c>
      <c r="J128" s="71" t="s">
        <v>16</v>
      </c>
    </row>
    <row r="129" spans="1:10" ht="12.75" customHeight="1">
      <c r="A129" s="412"/>
      <c r="B129" s="64" t="s">
        <v>60</v>
      </c>
      <c r="C129" s="65">
        <v>1258</v>
      </c>
      <c r="D129" s="65" t="s">
        <v>101</v>
      </c>
      <c r="E129" s="66">
        <v>1</v>
      </c>
      <c r="F129" s="66" t="s">
        <v>19</v>
      </c>
      <c r="G129" s="66">
        <v>1</v>
      </c>
      <c r="H129" s="67">
        <v>43910</v>
      </c>
      <c r="I129" s="86">
        <f>IF(G129=1,0.012*H129,IF(G129=2,0.011*H129,IF(G129=3,0.01*H129,IF(G129=4,0.009*H129,IF(G129=5,0.008*H129,IF(G129=6,0.006*H129,IF(G129=7,0.006*H129,IF(G129=8,0.006*H129))))))))</f>
        <v>526.92</v>
      </c>
      <c r="J129" s="71" t="s">
        <v>16</v>
      </c>
    </row>
    <row r="130" spans="1:10" ht="12.75" customHeight="1">
      <c r="A130" s="61" t="s">
        <v>105</v>
      </c>
      <c r="H130" s="90">
        <f>SUM(H128:H129)</f>
        <v>48748</v>
      </c>
      <c r="I130" s="91">
        <f>SUM(I128:I129)</f>
        <v>575.3</v>
      </c>
      <c r="J130" s="77"/>
    </row>
    <row r="131" spans="1:10" ht="12.75" customHeight="1">
      <c r="A131" s="412" t="s">
        <v>106</v>
      </c>
      <c r="B131" s="64" t="s">
        <v>60</v>
      </c>
      <c r="C131" s="65">
        <v>1258</v>
      </c>
      <c r="D131" s="65" t="s">
        <v>84</v>
      </c>
      <c r="E131" s="66">
        <v>2</v>
      </c>
      <c r="F131" s="66" t="s">
        <v>19</v>
      </c>
      <c r="G131" s="66">
        <v>3</v>
      </c>
      <c r="H131" s="67">
        <v>1447</v>
      </c>
      <c r="I131" s="86">
        <f>IF(G131=1,0.012*H131,IF(G131=2,0.011*H131,IF(G131=3,0.01*H131,IF(G131=4,0.009*H131,IF(G131=5,0.008*H131,IF(G131=6,0.006*H131,IF(G131=7,0.006*H131,IF(G131=8,0.006*H131))))))))</f>
        <v>14.47</v>
      </c>
      <c r="J131" s="71" t="s">
        <v>16</v>
      </c>
    </row>
    <row r="132" spans="1:10" ht="12.75" customHeight="1">
      <c r="A132" s="412"/>
      <c r="B132" s="64" t="s">
        <v>60</v>
      </c>
      <c r="C132" s="65">
        <v>1258</v>
      </c>
      <c r="D132" s="65" t="s">
        <v>101</v>
      </c>
      <c r="E132" s="66">
        <v>1</v>
      </c>
      <c r="F132" s="66" t="s">
        <v>19</v>
      </c>
      <c r="G132" s="66">
        <v>1</v>
      </c>
      <c r="H132" s="67">
        <v>45216</v>
      </c>
      <c r="I132" s="86">
        <f>IF(G132=1,0.012*H132,IF(G132=2,0.011*H132,IF(G132=3,0.01*H132,IF(G132=4,0.009*H132,IF(G132=5,0.008*H132,IF(G132=6,0.006*H132,IF(G132=7,0.006*H132,IF(G132=8,0.006*H132))))))))</f>
        <v>542.592</v>
      </c>
      <c r="J132" s="71" t="s">
        <v>16</v>
      </c>
    </row>
    <row r="133" spans="1:10" ht="12.75" customHeight="1">
      <c r="A133" s="61" t="s">
        <v>107</v>
      </c>
      <c r="H133" s="90">
        <f>SUM(H131:H132)</f>
        <v>46663</v>
      </c>
      <c r="I133" s="91">
        <f>SUM(I131:I132)</f>
        <v>557.062</v>
      </c>
      <c r="J133" s="77"/>
    </row>
    <row r="134" spans="1:10" ht="12.75" customHeight="1">
      <c r="A134" s="412" t="s">
        <v>108</v>
      </c>
      <c r="B134" s="92" t="s">
        <v>60</v>
      </c>
      <c r="C134" s="67">
        <v>1258</v>
      </c>
      <c r="D134" s="93" t="s">
        <v>109</v>
      </c>
      <c r="E134" s="94"/>
      <c r="F134" s="95" t="s">
        <v>27</v>
      </c>
      <c r="G134" s="95">
        <v>3</v>
      </c>
      <c r="H134" s="96">
        <v>1920</v>
      </c>
      <c r="I134" s="86">
        <f>IF(G134=1,0.012*H134,IF(G134=2,0.011*H134,IF(G134=3,0.01*H134,IF(G134=4,0.009*H134,IF(G134=5,0.008*H134,IF(G134=6,0.006*H134,IF(G134=7,0.006*H134,IF(G134=8,0.006*H134))))))))</f>
        <v>19.2</v>
      </c>
      <c r="J134" s="71" t="s">
        <v>16</v>
      </c>
    </row>
    <row r="135" spans="1:10" ht="12.75" customHeight="1">
      <c r="A135" s="412"/>
      <c r="B135" s="92" t="s">
        <v>60</v>
      </c>
      <c r="C135" s="67">
        <v>1258</v>
      </c>
      <c r="D135" s="67" t="s">
        <v>110</v>
      </c>
      <c r="E135" s="67"/>
      <c r="F135" s="78" t="s">
        <v>27</v>
      </c>
      <c r="G135" s="78">
        <v>4</v>
      </c>
      <c r="H135" s="67">
        <v>10833</v>
      </c>
      <c r="I135" s="86">
        <f>IF(G135=1,0.012*H135,IF(G135=2,0.011*H135,IF(G135=3,0.01*H135,IF(G135=4,0.009*H135,IF(G135=5,0.008*H135,IF(G135=6,0.006*H135,IF(G135=7,0.006*H135,IF(G135=8,0.006*H135))))))))</f>
        <v>97.49700000000001</v>
      </c>
      <c r="J135" s="71" t="s">
        <v>16</v>
      </c>
    </row>
    <row r="136" spans="1:10" ht="12.75" customHeight="1">
      <c r="A136" s="412"/>
      <c r="B136" s="92" t="s">
        <v>60</v>
      </c>
      <c r="C136" s="67">
        <v>1258</v>
      </c>
      <c r="D136" s="67" t="s">
        <v>110</v>
      </c>
      <c r="E136" s="67"/>
      <c r="F136" s="78" t="s">
        <v>27</v>
      </c>
      <c r="G136" s="78">
        <v>3</v>
      </c>
      <c r="H136" s="67">
        <v>26522</v>
      </c>
      <c r="I136" s="86">
        <f>IF(G136=1,0.012*H136,IF(G136=2,0.011*H136,IF(G136=3,0.01*H136,IF(G136=4,0.009*H136,IF(G136=5,0.008*H136,IF(G136=6,0.006*H136,IF(G136=7,0.006*H136,IF(G136=8,0.006*H136))))))))</f>
        <v>265.22</v>
      </c>
      <c r="J136" s="71" t="s">
        <v>16</v>
      </c>
    </row>
    <row r="137" spans="1:10" ht="12.75" customHeight="1">
      <c r="A137" s="61" t="s">
        <v>111</v>
      </c>
      <c r="H137" s="90">
        <f>SUM(H134:H136)</f>
        <v>39275</v>
      </c>
      <c r="I137" s="91">
        <f>SUM(I134:I136)</f>
        <v>381.91700000000003</v>
      </c>
      <c r="J137" s="77"/>
    </row>
    <row r="138" spans="1:10" ht="12.75" customHeight="1">
      <c r="A138" s="412" t="s">
        <v>112</v>
      </c>
      <c r="B138" s="92" t="s">
        <v>60</v>
      </c>
      <c r="C138" s="67">
        <v>1258</v>
      </c>
      <c r="D138" s="67" t="s">
        <v>110</v>
      </c>
      <c r="E138" s="67"/>
      <c r="F138" s="78" t="s">
        <v>27</v>
      </c>
      <c r="G138" s="78">
        <v>4</v>
      </c>
      <c r="H138" s="67">
        <v>14281</v>
      </c>
      <c r="I138" s="86">
        <f>IF(G138=1,0.012*H138,IF(G138=2,0.011*H138,IF(G138=3,0.01*H138,IF(G138=4,0.009*H138,IF(G138=5,0.008*H138,IF(G138=6,0.006*H138,IF(G138=7,0.006*H138,IF(G138=8,0.006*H138))))))))</f>
        <v>128.52900000000002</v>
      </c>
      <c r="J138" s="71" t="s">
        <v>16</v>
      </c>
    </row>
    <row r="139" spans="1:10" ht="12.75" customHeight="1">
      <c r="A139" s="412"/>
      <c r="B139" s="92" t="s">
        <v>60</v>
      </c>
      <c r="C139" s="67">
        <v>1258</v>
      </c>
      <c r="D139" s="67" t="s">
        <v>110</v>
      </c>
      <c r="E139" s="67"/>
      <c r="F139" s="78" t="s">
        <v>27</v>
      </c>
      <c r="G139" s="78">
        <v>3</v>
      </c>
      <c r="H139" s="67">
        <v>34965</v>
      </c>
      <c r="I139" s="86">
        <f>IF(G139=1,0.012*H139,IF(G139=2,0.011*H139,IF(G139=3,0.01*H139,IF(G139=4,0.009*H139,IF(G139=5,0.008*H139,IF(G139=6,0.006*H139,IF(G139=7,0.006*H139,IF(G139=8,0.006*H139))))))))</f>
        <v>349.65000000000003</v>
      </c>
      <c r="J139" s="71" t="s">
        <v>16</v>
      </c>
    </row>
    <row r="140" spans="1:10" ht="12.75" customHeight="1">
      <c r="A140" s="61" t="s">
        <v>113</v>
      </c>
      <c r="H140" s="90">
        <f>SUM(H138:H139)</f>
        <v>49246</v>
      </c>
      <c r="I140" s="91">
        <f>SUM(I138:I139)</f>
        <v>478.1790000000001</v>
      </c>
      <c r="J140" s="77"/>
    </row>
    <row r="141" spans="1:10" ht="12.75" customHeight="1">
      <c r="A141" s="412" t="s">
        <v>114</v>
      </c>
      <c r="B141" s="92" t="s">
        <v>60</v>
      </c>
      <c r="C141" s="67">
        <v>1258</v>
      </c>
      <c r="D141" s="67" t="s">
        <v>110</v>
      </c>
      <c r="E141" s="67"/>
      <c r="F141" s="78" t="s">
        <v>27</v>
      </c>
      <c r="G141" s="78">
        <v>4</v>
      </c>
      <c r="H141" s="67">
        <v>14549</v>
      </c>
      <c r="I141" s="86">
        <f>IF(G141=1,0.012*H141,IF(G141=2,0.011*H141,IF(G141=3,0.01*H141,IF(G141=4,0.009*H141,IF(G141=5,0.008*H141,IF(G141=6,0.006*H141,IF(G141=7,0.006*H141,IF(G141=8,0.006*H141))))))))</f>
        <v>130.941</v>
      </c>
      <c r="J141" s="71" t="s">
        <v>16</v>
      </c>
    </row>
    <row r="142" spans="1:10" ht="12.75" customHeight="1">
      <c r="A142" s="412"/>
      <c r="B142" s="92" t="s">
        <v>60</v>
      </c>
      <c r="C142" s="67">
        <v>1258</v>
      </c>
      <c r="D142" s="67" t="s">
        <v>110</v>
      </c>
      <c r="E142" s="67"/>
      <c r="F142" s="78" t="s">
        <v>27</v>
      </c>
      <c r="G142" s="78">
        <v>3</v>
      </c>
      <c r="H142" s="67">
        <v>35621</v>
      </c>
      <c r="I142" s="86">
        <f>IF(G142=1,0.012*H142,IF(G142=2,0.011*H142,IF(G142=3,0.01*H142,IF(G142=4,0.009*H142,IF(G142=5,0.008*H142,IF(G142=6,0.006*H142,IF(G142=7,0.006*H142,IF(G142=8,0.006*H142))))))))</f>
        <v>356.21</v>
      </c>
      <c r="J142" s="71" t="s">
        <v>16</v>
      </c>
    </row>
    <row r="143" spans="1:10" ht="12.75" customHeight="1">
      <c r="A143" s="61" t="s">
        <v>115</v>
      </c>
      <c r="H143" s="90">
        <f>SUM(H141:H142)</f>
        <v>50170</v>
      </c>
      <c r="I143" s="91">
        <f>SUM(I141:I142)</f>
        <v>487.15099999999995</v>
      </c>
      <c r="J143" s="77"/>
    </row>
    <row r="144" spans="1:10" ht="12.75" customHeight="1">
      <c r="A144" s="412" t="s">
        <v>116</v>
      </c>
      <c r="B144" s="92" t="s">
        <v>60</v>
      </c>
      <c r="C144" s="67">
        <v>1258</v>
      </c>
      <c r="D144" s="67" t="s">
        <v>110</v>
      </c>
      <c r="E144" s="67"/>
      <c r="F144" s="78" t="s">
        <v>27</v>
      </c>
      <c r="G144" s="78">
        <v>4</v>
      </c>
      <c r="H144" s="67">
        <v>14636</v>
      </c>
      <c r="I144" s="86">
        <f>IF(G144=1,0.012*H144,IF(G144=2,0.011*H144,IF(G144=3,0.01*H144,IF(G144=4,0.009*H144,IF(G144=5,0.008*H144,IF(G144=6,0.006*H144,IF(G144=7,0.006*H144,IF(G144=8,0.006*H144))))))))</f>
        <v>131.72400000000002</v>
      </c>
      <c r="J144" s="71" t="s">
        <v>16</v>
      </c>
    </row>
    <row r="145" spans="1:10" ht="12.75" customHeight="1">
      <c r="A145" s="412"/>
      <c r="B145" s="92" t="s">
        <v>60</v>
      </c>
      <c r="C145" s="67">
        <v>1258</v>
      </c>
      <c r="D145" s="67" t="s">
        <v>110</v>
      </c>
      <c r="E145" s="67"/>
      <c r="F145" s="78" t="s">
        <v>27</v>
      </c>
      <c r="G145" s="78">
        <v>3</v>
      </c>
      <c r="H145" s="67">
        <v>35832</v>
      </c>
      <c r="I145" s="86">
        <f>IF(G145=1,0.012*H145,IF(G145=2,0.011*H145,IF(G145=3,0.01*H145,IF(G145=4,0.009*H145,IF(G145=5,0.008*H145,IF(G145=6,0.006*H145,IF(G145=7,0.006*H145,IF(G145=8,0.006*H145))))))))</f>
        <v>358.32</v>
      </c>
      <c r="J145" s="71" t="s">
        <v>16</v>
      </c>
    </row>
    <row r="146" spans="1:10" ht="12.75" customHeight="1">
      <c r="A146" s="61" t="s">
        <v>117</v>
      </c>
      <c r="H146" s="90">
        <f>SUM(H144:H145)</f>
        <v>50468</v>
      </c>
      <c r="I146" s="91">
        <f>SUM(I144:I145)</f>
        <v>490.044</v>
      </c>
      <c r="J146" s="77"/>
    </row>
    <row r="147" spans="1:10" ht="12.75" customHeight="1">
      <c r="A147" s="412" t="s">
        <v>118</v>
      </c>
      <c r="B147" s="92" t="s">
        <v>60</v>
      </c>
      <c r="C147" s="67">
        <v>1258</v>
      </c>
      <c r="D147" s="67" t="s">
        <v>110</v>
      </c>
      <c r="E147" s="67"/>
      <c r="F147" s="78" t="s">
        <v>27</v>
      </c>
      <c r="G147" s="78">
        <v>4</v>
      </c>
      <c r="H147" s="67">
        <v>14540</v>
      </c>
      <c r="I147" s="86">
        <f>IF(G147=1,0.012*H147,IF(G147=2,0.011*H147,IF(G147=3,0.01*H147,IF(G147=4,0.009*H147,IF(G147=5,0.008*H147,IF(G147=6,0.006*H147,IF(G147=7,0.006*H147,IF(G147=8,0.006*H147))))))))</f>
        <v>130.86</v>
      </c>
      <c r="J147" s="71" t="s">
        <v>16</v>
      </c>
    </row>
    <row r="148" spans="1:10" ht="12.75" customHeight="1">
      <c r="A148" s="412"/>
      <c r="B148" s="92" t="s">
        <v>60</v>
      </c>
      <c r="C148" s="67">
        <v>1258</v>
      </c>
      <c r="D148" s="67" t="s">
        <v>110</v>
      </c>
      <c r="E148" s="67"/>
      <c r="F148" s="78" t="s">
        <v>27</v>
      </c>
      <c r="G148" s="78">
        <v>3</v>
      </c>
      <c r="H148" s="67">
        <v>35599</v>
      </c>
      <c r="I148" s="86">
        <f>IF(G148=1,0.012*H148,IF(G148=2,0.011*H148,IF(G148=3,0.01*H148,IF(G148=4,0.009*H148,IF(G148=5,0.008*H148,IF(G148=6,0.006*H148,IF(G148=7,0.006*H148,IF(G148=8,0.006*H148))))))))</f>
        <v>355.99</v>
      </c>
      <c r="J148" s="71" t="s">
        <v>16</v>
      </c>
    </row>
    <row r="149" spans="1:10" ht="12.75" customHeight="1">
      <c r="A149" s="61" t="s">
        <v>119</v>
      </c>
      <c r="H149" s="90">
        <f>SUM(H147:H148)</f>
        <v>50139</v>
      </c>
      <c r="I149" s="91">
        <f>SUM(I147:I148)</f>
        <v>486.85</v>
      </c>
      <c r="J149" s="77"/>
    </row>
    <row r="150" spans="1:10" ht="12.75" customHeight="1">
      <c r="A150" s="412" t="s">
        <v>120</v>
      </c>
      <c r="B150" s="92" t="s">
        <v>60</v>
      </c>
      <c r="C150" s="67">
        <v>1258</v>
      </c>
      <c r="D150" s="67" t="s">
        <v>110</v>
      </c>
      <c r="E150" s="67"/>
      <c r="F150" s="78" t="s">
        <v>27</v>
      </c>
      <c r="G150" s="78">
        <v>4</v>
      </c>
      <c r="H150" s="67">
        <v>14615</v>
      </c>
      <c r="I150" s="86">
        <f>IF(G150=1,0.012*H150,IF(G150=2,0.011*H150,IF(G150=3,0.01*H150,IF(G150=4,0.009*H150,IF(G150=5,0.008*H150,IF(G150=6,0.006*H150,IF(G150=7,0.006*H150,IF(G150=8,0.006*H150))))))))</f>
        <v>131.53500000000003</v>
      </c>
      <c r="J150" s="71" t="s">
        <v>16</v>
      </c>
    </row>
    <row r="151" spans="1:10" ht="12.75" customHeight="1">
      <c r="A151" s="412"/>
      <c r="B151" s="92" t="s">
        <v>60</v>
      </c>
      <c r="C151" s="67">
        <v>1258</v>
      </c>
      <c r="D151" s="67" t="s">
        <v>110</v>
      </c>
      <c r="E151" s="67"/>
      <c r="F151" s="78" t="s">
        <v>27</v>
      </c>
      <c r="G151" s="78">
        <v>3</v>
      </c>
      <c r="H151" s="67">
        <v>35781</v>
      </c>
      <c r="I151" s="86">
        <f>IF(G151=1,0.012*H151,IF(G151=2,0.011*H151,IF(G151=3,0.01*H151,IF(G151=4,0.009*H151,IF(G151=5,0.008*H151,IF(G151=6,0.006*H151,IF(G151=7,0.006*H151,IF(G151=8,0.006*H151))))))))</f>
        <v>357.81</v>
      </c>
      <c r="J151" s="71" t="s">
        <v>16</v>
      </c>
    </row>
    <row r="152" spans="1:10" ht="12.75" customHeight="1">
      <c r="A152" s="61" t="s">
        <v>121</v>
      </c>
      <c r="H152" s="90">
        <f>SUM(H150:H151)</f>
        <v>50396</v>
      </c>
      <c r="I152" s="91">
        <f>SUM(I150:I151)</f>
        <v>489.345</v>
      </c>
      <c r="J152" s="77"/>
    </row>
    <row r="153" spans="1:10" ht="12.75" customHeight="1">
      <c r="A153" s="412" t="s">
        <v>122</v>
      </c>
      <c r="B153" s="92" t="s">
        <v>60</v>
      </c>
      <c r="C153" s="67">
        <v>1258</v>
      </c>
      <c r="D153" s="67" t="s">
        <v>110</v>
      </c>
      <c r="E153" s="67"/>
      <c r="F153" s="78" t="s">
        <v>27</v>
      </c>
      <c r="G153" s="78">
        <v>4</v>
      </c>
      <c r="H153" s="67">
        <v>14700</v>
      </c>
      <c r="I153" s="86">
        <f>IF(G153=1,0.012*H153,IF(G153=2,0.011*H153,IF(G153=3,0.01*H153,IF(G153=4,0.009*H153,IF(G153=5,0.008*H153,IF(G153=6,0.006*H153,IF(G153=7,0.006*H153,IF(G153=8,0.006*H153))))))))</f>
        <v>132.3</v>
      </c>
      <c r="J153" s="71" t="s">
        <v>16</v>
      </c>
    </row>
    <row r="154" spans="1:10" ht="12.75" customHeight="1">
      <c r="A154" s="412"/>
      <c r="B154" s="92" t="s">
        <v>60</v>
      </c>
      <c r="C154" s="67">
        <v>1258</v>
      </c>
      <c r="D154" s="67" t="s">
        <v>110</v>
      </c>
      <c r="E154" s="67"/>
      <c r="F154" s="78" t="s">
        <v>27</v>
      </c>
      <c r="G154" s="78">
        <v>3</v>
      </c>
      <c r="H154" s="67">
        <v>35988</v>
      </c>
      <c r="I154" s="86">
        <f>IF(G154=1,0.012*H154,IF(G154=2,0.011*H154,IF(G154=3,0.01*H154,IF(G154=4,0.009*H154,IF(G154=5,0.008*H154,IF(G154=6,0.006*H154,IF(G154=7,0.006*H154,IF(G154=8,0.006*H154))))))))</f>
        <v>359.88</v>
      </c>
      <c r="J154" s="71" t="s">
        <v>16</v>
      </c>
    </row>
    <row r="155" spans="1:10" ht="12.75" customHeight="1">
      <c r="A155" s="61" t="s">
        <v>123</v>
      </c>
      <c r="H155" s="90">
        <f>SUM(H153:H154)</f>
        <v>50688</v>
      </c>
      <c r="I155" s="91">
        <f>SUM(I153:I154)</f>
        <v>492.18</v>
      </c>
      <c r="J155" s="77"/>
    </row>
    <row r="156" spans="1:10" ht="12.75" customHeight="1">
      <c r="A156" s="412" t="s">
        <v>124</v>
      </c>
      <c r="B156" s="92" t="s">
        <v>60</v>
      </c>
      <c r="C156" s="67">
        <v>1258</v>
      </c>
      <c r="D156" s="67" t="s">
        <v>110</v>
      </c>
      <c r="E156" s="67"/>
      <c r="F156" s="78" t="s">
        <v>27</v>
      </c>
      <c r="G156" s="78">
        <v>4</v>
      </c>
      <c r="H156" s="67">
        <v>14077</v>
      </c>
      <c r="I156" s="86">
        <f>IF(G156=1,0.012*H156,IF(G156=2,0.011*H156,IF(G156=3,0.01*H156,IF(G156=4,0.009*H156,IF(G156=5,0.008*H156,IF(G156=6,0.006*H156,IF(G156=7,0.006*H156,IF(G156=8,0.006*H156))))))))</f>
        <v>126.69300000000001</v>
      </c>
      <c r="J156" s="71" t="s">
        <v>16</v>
      </c>
    </row>
    <row r="157" spans="1:10" ht="12.75" customHeight="1">
      <c r="A157" s="412"/>
      <c r="B157" s="92" t="s">
        <v>60</v>
      </c>
      <c r="C157" s="67">
        <v>1258</v>
      </c>
      <c r="D157" s="67" t="s">
        <v>110</v>
      </c>
      <c r="E157" s="67"/>
      <c r="F157" s="78" t="s">
        <v>27</v>
      </c>
      <c r="G157" s="78">
        <v>3</v>
      </c>
      <c r="H157" s="67">
        <v>34464</v>
      </c>
      <c r="I157" s="86">
        <f>IF(G157=1,0.012*H157,IF(G157=2,0.011*H157,IF(G157=3,0.01*H157,IF(G157=4,0.009*H157,IF(G157=5,0.008*H157,IF(G157=6,0.006*H157,IF(G157=7,0.006*H157,IF(G157=8,0.006*H157))))))))</f>
        <v>344.64</v>
      </c>
      <c r="J157" s="71" t="s">
        <v>16</v>
      </c>
    </row>
    <row r="158" spans="1:10" ht="12.75" customHeight="1">
      <c r="A158" s="61" t="s">
        <v>125</v>
      </c>
      <c r="H158" s="90">
        <f>SUM(H156:H157)</f>
        <v>48541</v>
      </c>
      <c r="I158" s="91">
        <f>SUM(I156:I157)</f>
        <v>471.33299999999997</v>
      </c>
      <c r="J158" s="77"/>
    </row>
    <row r="159" spans="1:10" ht="12.75" customHeight="1">
      <c r="A159" s="61" t="s">
        <v>126</v>
      </c>
      <c r="B159" s="97" t="s">
        <v>127</v>
      </c>
      <c r="C159" s="98">
        <v>1258</v>
      </c>
      <c r="D159" s="99" t="s">
        <v>128</v>
      </c>
      <c r="E159" s="100">
        <v>1</v>
      </c>
      <c r="F159" s="100" t="s">
        <v>27</v>
      </c>
      <c r="G159" s="100">
        <v>3</v>
      </c>
      <c r="H159" s="101">
        <v>47014</v>
      </c>
      <c r="I159" s="86">
        <f>IF(G159=1,0.012*H159,IF(G159=2,0.011*H159,IF(G159=3,0.01*H159,IF(G159=4,0.009*H159,IF(G159=5,0.008*H159,IF(G159=6,0.006*H159,IF(G159=7,0.006*H159,IF(G159=8,0.006*H159))))))))</f>
        <v>470.14</v>
      </c>
      <c r="J159" s="71" t="s">
        <v>16</v>
      </c>
    </row>
    <row r="160" spans="1:10" ht="12.75" customHeight="1">
      <c r="A160" s="61" t="s">
        <v>129</v>
      </c>
      <c r="H160" s="90">
        <f>SUM(H159)</f>
        <v>47014</v>
      </c>
      <c r="I160" s="91">
        <f>SUM(I159)</f>
        <v>470.14</v>
      </c>
      <c r="J160" s="77"/>
    </row>
    <row r="161" spans="1:10" ht="12.75" customHeight="1">
      <c r="A161" s="61" t="s">
        <v>130</v>
      </c>
      <c r="B161" s="97" t="s">
        <v>127</v>
      </c>
      <c r="C161" s="98">
        <v>1258</v>
      </c>
      <c r="D161" s="99" t="s">
        <v>128</v>
      </c>
      <c r="E161" s="100">
        <v>1</v>
      </c>
      <c r="F161" s="100" t="s">
        <v>27</v>
      </c>
      <c r="G161" s="100">
        <v>3</v>
      </c>
      <c r="H161" s="101">
        <v>49455</v>
      </c>
      <c r="I161" s="86">
        <f>IF(G161=1,0.012*H161,IF(G161=2,0.011*H161,IF(G161=3,0.01*H161,IF(G161=4,0.009*H161,IF(G161=5,0.008*H161,IF(G161=6,0.006*H161,IF(G161=7,0.006*H161,IF(G161=8,0.006*H161))))))))</f>
        <v>494.55</v>
      </c>
      <c r="J161" s="71" t="s">
        <v>16</v>
      </c>
    </row>
    <row r="162" spans="1:10" ht="12.75" customHeight="1">
      <c r="A162" s="61" t="s">
        <v>131</v>
      </c>
      <c r="H162" s="90">
        <f>SUM(H161)</f>
        <v>49455</v>
      </c>
      <c r="I162" s="91">
        <f>SUM(I161)</f>
        <v>494.55</v>
      </c>
      <c r="J162" s="77"/>
    </row>
    <row r="163" spans="1:10" ht="12.75" customHeight="1">
      <c r="A163" s="61" t="s">
        <v>132</v>
      </c>
      <c r="B163" s="97" t="s">
        <v>127</v>
      </c>
      <c r="C163" s="98">
        <v>1258</v>
      </c>
      <c r="D163" s="99" t="s">
        <v>128</v>
      </c>
      <c r="E163" s="100">
        <v>1</v>
      </c>
      <c r="F163" s="100" t="s">
        <v>27</v>
      </c>
      <c r="G163" s="100">
        <v>3</v>
      </c>
      <c r="H163" s="101">
        <v>33809</v>
      </c>
      <c r="I163" s="86">
        <f>IF(G163=1,0.012*H163,IF(G163=2,0.011*H163,IF(G163=3,0.01*H163,IF(G163=4,0.009*H163,IF(G163=5,0.008*H163,IF(G163=6,0.006*H163,IF(G163=7,0.006*H163,IF(G163=8,0.006*H163))))))))</f>
        <v>338.09000000000003</v>
      </c>
      <c r="J163" s="71" t="s">
        <v>16</v>
      </c>
    </row>
    <row r="164" spans="1:10" ht="12.75" customHeight="1">
      <c r="A164" s="61" t="s">
        <v>133</v>
      </c>
      <c r="H164" s="90">
        <f>SUM(H163)</f>
        <v>33809</v>
      </c>
      <c r="I164" s="91">
        <f>SUM(I163)</f>
        <v>338.09000000000003</v>
      </c>
      <c r="J164" s="77"/>
    </row>
    <row r="165" spans="1:10" ht="12.75" customHeight="1">
      <c r="A165" s="61" t="s">
        <v>134</v>
      </c>
      <c r="B165" s="97" t="s">
        <v>127</v>
      </c>
      <c r="C165" s="98">
        <v>1258</v>
      </c>
      <c r="D165" s="99" t="s">
        <v>135</v>
      </c>
      <c r="E165" s="100">
        <v>1</v>
      </c>
      <c r="F165" s="100" t="s">
        <v>27</v>
      </c>
      <c r="G165" s="100">
        <v>4</v>
      </c>
      <c r="H165" s="101">
        <v>50627</v>
      </c>
      <c r="I165" s="86">
        <f>IF(G165=1,0.012*H165,IF(G165=2,0.011*H165,IF(G165=3,0.01*H165,IF(G165=4,0.009*H165,IF(G165=5,0.008*H165,IF(G165=6,0.006*H165,IF(G165=7,0.006*H165,IF(G165=8,0.006*H165))))))))</f>
        <v>455.64300000000003</v>
      </c>
      <c r="J165" s="71" t="s">
        <v>16</v>
      </c>
    </row>
    <row r="166" spans="1:10" ht="12.75" customHeight="1">
      <c r="A166" s="61" t="s">
        <v>136</v>
      </c>
      <c r="H166" s="90">
        <f>SUM(H165)</f>
        <v>50627</v>
      </c>
      <c r="I166" s="91">
        <f>SUM(I165)</f>
        <v>455.64300000000003</v>
      </c>
      <c r="J166" s="77"/>
    </row>
    <row r="167" spans="1:10" ht="12.75" customHeight="1">
      <c r="A167" s="61" t="s">
        <v>137</v>
      </c>
      <c r="B167" s="97" t="s">
        <v>127</v>
      </c>
      <c r="C167" s="98">
        <v>1258</v>
      </c>
      <c r="D167" s="99" t="s">
        <v>135</v>
      </c>
      <c r="E167" s="100">
        <v>1</v>
      </c>
      <c r="F167" s="100" t="s">
        <v>27</v>
      </c>
      <c r="G167" s="100">
        <v>4</v>
      </c>
      <c r="H167" s="101">
        <v>45398</v>
      </c>
      <c r="I167" s="86">
        <f>IF(G167=1,0.012*H167,IF(G167=2,0.011*H167,IF(G167=3,0.01*H167,IF(G167=4,0.009*H167,IF(G167=5,0.008*H167,IF(G167=6,0.006*H167,IF(G167=7,0.006*H167,IF(G167=8,0.006*H167))))))))</f>
        <v>408.58200000000005</v>
      </c>
      <c r="J167" s="71" t="s">
        <v>16</v>
      </c>
    </row>
    <row r="168" spans="1:10" ht="12.75" customHeight="1">
      <c r="A168" s="61" t="s">
        <v>138</v>
      </c>
      <c r="H168" s="90">
        <f>SUM(H167)</f>
        <v>45398</v>
      </c>
      <c r="I168" s="91">
        <f>SUM(I167)</f>
        <v>408.58200000000005</v>
      </c>
      <c r="J168" s="77"/>
    </row>
    <row r="169" spans="1:10" ht="12.75" customHeight="1">
      <c r="A169" s="61" t="s">
        <v>139</v>
      </c>
      <c r="B169" s="97" t="s">
        <v>127</v>
      </c>
      <c r="C169" s="98">
        <v>1258</v>
      </c>
      <c r="D169" s="99" t="s">
        <v>135</v>
      </c>
      <c r="E169" s="100">
        <v>1</v>
      </c>
      <c r="F169" s="100" t="s">
        <v>27</v>
      </c>
      <c r="G169" s="100">
        <v>4</v>
      </c>
      <c r="H169" s="101">
        <v>45891</v>
      </c>
      <c r="I169" s="86">
        <f>IF(G169=1,0.012*H169,IF(G169=2,0.011*H169,IF(G169=3,0.01*H169,IF(G169=4,0.009*H169,IF(G169=5,0.008*H169,IF(G169=6,0.006*H169,IF(G169=7,0.006*H169,IF(G169=8,0.006*H169))))))))</f>
        <v>413.01900000000006</v>
      </c>
      <c r="J169" s="71" t="s">
        <v>16</v>
      </c>
    </row>
    <row r="170" spans="1:10" ht="12.75" customHeight="1">
      <c r="A170" s="61" t="s">
        <v>140</v>
      </c>
      <c r="H170" s="90">
        <f>SUM(H169)</f>
        <v>45891</v>
      </c>
      <c r="I170" s="91">
        <f>SUM(I169)</f>
        <v>413.01900000000006</v>
      </c>
      <c r="J170" s="77"/>
    </row>
    <row r="171" spans="1:10" ht="12.75" customHeight="1">
      <c r="A171" s="61" t="s">
        <v>141</v>
      </c>
      <c r="B171" s="97" t="s">
        <v>127</v>
      </c>
      <c r="C171" s="98">
        <v>1258</v>
      </c>
      <c r="D171" s="99" t="s">
        <v>135</v>
      </c>
      <c r="E171" s="100">
        <v>1</v>
      </c>
      <c r="F171" s="100" t="s">
        <v>27</v>
      </c>
      <c r="G171" s="100">
        <v>4</v>
      </c>
      <c r="H171" s="101">
        <v>45548</v>
      </c>
      <c r="I171" s="86">
        <f>IF(G171=1,0.012*H171,IF(G171=2,0.011*H171,IF(G171=3,0.01*H171,IF(G171=4,0.009*H171,IF(G171=5,0.008*H171,IF(G171=6,0.006*H171,IF(G171=7,0.006*H171,IF(G171=8,0.006*H171))))))))</f>
        <v>409.9320000000001</v>
      </c>
      <c r="J171" s="71" t="s">
        <v>16</v>
      </c>
    </row>
    <row r="172" spans="1:10" ht="12.75" customHeight="1">
      <c r="A172" s="61" t="s">
        <v>142</v>
      </c>
      <c r="H172" s="90">
        <f>SUM(H171)</f>
        <v>45548</v>
      </c>
      <c r="I172" s="91">
        <f>SUM(I171)</f>
        <v>409.9320000000001</v>
      </c>
      <c r="J172" s="77"/>
    </row>
    <row r="173" spans="1:10" ht="12.75" customHeight="1">
      <c r="A173" s="61" t="s">
        <v>143</v>
      </c>
      <c r="B173" s="97" t="s">
        <v>127</v>
      </c>
      <c r="C173" s="98">
        <v>1258</v>
      </c>
      <c r="D173" s="99" t="s">
        <v>135</v>
      </c>
      <c r="E173" s="100">
        <v>1</v>
      </c>
      <c r="F173" s="100" t="s">
        <v>27</v>
      </c>
      <c r="G173" s="100">
        <v>4</v>
      </c>
      <c r="H173" s="101">
        <v>43161</v>
      </c>
      <c r="I173" s="86">
        <f>IF(G173=1,0.012*H173,IF(G173=2,0.011*H173,IF(G173=3,0.01*H173,IF(G173=4,0.009*H173,IF(G173=5,0.008*H173,IF(G173=6,0.006*H173,IF(G173=7,0.006*H173,IF(G173=8,0.006*H173))))))))</f>
        <v>388.44900000000007</v>
      </c>
      <c r="J173" s="71" t="s">
        <v>16</v>
      </c>
    </row>
    <row r="174" spans="1:10" ht="12.75" customHeight="1">
      <c r="A174" s="61" t="s">
        <v>144</v>
      </c>
      <c r="H174" s="90">
        <f>SUM(H173)</f>
        <v>43161</v>
      </c>
      <c r="I174" s="91">
        <f>SUM(I173)</f>
        <v>388.44900000000007</v>
      </c>
      <c r="J174" s="77"/>
    </row>
    <row r="175" spans="1:10" ht="12.75" customHeight="1">
      <c r="A175" s="61" t="s">
        <v>145</v>
      </c>
      <c r="B175" s="97" t="s">
        <v>127</v>
      </c>
      <c r="C175" s="98">
        <v>1258</v>
      </c>
      <c r="D175" s="99" t="s">
        <v>135</v>
      </c>
      <c r="E175" s="100">
        <v>1</v>
      </c>
      <c r="F175" s="100" t="s">
        <v>27</v>
      </c>
      <c r="G175" s="100">
        <v>4</v>
      </c>
      <c r="H175" s="101">
        <v>36512</v>
      </c>
      <c r="I175" s="86">
        <f>IF(G175=1,0.012*H175,IF(G175=2,0.011*H175,IF(G175=3,0.01*H175,IF(G175=4,0.009*H175,IF(G175=5,0.008*H175,IF(G175=6,0.006*H175,IF(G175=7,0.006*H175,IF(G175=8,0.006*H175))))))))</f>
        <v>328.60800000000006</v>
      </c>
      <c r="J175" s="71" t="s">
        <v>16</v>
      </c>
    </row>
    <row r="176" spans="1:10" ht="12.75" customHeight="1">
      <c r="A176" s="61" t="s">
        <v>146</v>
      </c>
      <c r="B176" s="97"/>
      <c r="C176" s="98"/>
      <c r="D176" s="99"/>
      <c r="E176" s="100"/>
      <c r="F176" s="100"/>
      <c r="G176" s="100"/>
      <c r="H176" s="102">
        <f>SUM(H175)</f>
        <v>36512</v>
      </c>
      <c r="I176" s="103">
        <f>SUM(I175)</f>
        <v>328.60800000000006</v>
      </c>
      <c r="J176" s="71"/>
    </row>
    <row r="177" spans="1:10" ht="12.75" customHeight="1">
      <c r="A177" s="61" t="s">
        <v>147</v>
      </c>
      <c r="B177" s="104" t="s">
        <v>127</v>
      </c>
      <c r="C177" s="105">
        <v>1258</v>
      </c>
      <c r="D177" s="99">
        <v>417</v>
      </c>
      <c r="E177" s="100">
        <v>2</v>
      </c>
      <c r="F177" s="100" t="s">
        <v>27</v>
      </c>
      <c r="G177" s="106">
        <v>4</v>
      </c>
      <c r="H177" s="79">
        <v>51359</v>
      </c>
      <c r="I177" s="86">
        <f>IF(G177=1,0.012*H177,IF(G177=2,0.011*H177,IF(G177=3,0.01*H177,IF(G177=4,0.009*H177,IF(G177=5,0.008*H177,IF(G177=6,0.006*H177,IF(G177=7,0.006*H177,IF(G177=8,0.006*H177))))))))</f>
        <v>462.23100000000005</v>
      </c>
      <c r="J177" s="71" t="s">
        <v>16</v>
      </c>
    </row>
    <row r="178" spans="1:10" ht="12.75" customHeight="1">
      <c r="A178" s="61" t="s">
        <v>148</v>
      </c>
      <c r="B178" s="104"/>
      <c r="C178" s="105"/>
      <c r="D178" s="99"/>
      <c r="E178" s="100"/>
      <c r="F178" s="100"/>
      <c r="G178" s="106"/>
      <c r="H178" s="107">
        <f>SUM(H177)</f>
        <v>51359</v>
      </c>
      <c r="I178" s="103">
        <f>SUM(I177)</f>
        <v>462.23100000000005</v>
      </c>
      <c r="J178" s="71"/>
    </row>
    <row r="179" spans="1:10" ht="12.75" customHeight="1">
      <c r="A179" s="412" t="s">
        <v>149</v>
      </c>
      <c r="B179" s="104" t="s">
        <v>127</v>
      </c>
      <c r="C179" s="105">
        <v>1258</v>
      </c>
      <c r="D179" s="99">
        <v>416</v>
      </c>
      <c r="E179" s="100">
        <v>2</v>
      </c>
      <c r="F179" s="100" t="s">
        <v>27</v>
      </c>
      <c r="G179" s="106">
        <v>4</v>
      </c>
      <c r="H179" s="79">
        <v>1187</v>
      </c>
      <c r="I179" s="86">
        <f>IF(G179=1,0.012*H179,IF(G179=2,0.011*H179,IF(G179=3,0.01*H179,IF(G179=4,0.009*H179,IF(G179=5,0.008*H179,IF(G179=6,0.006*H179,IF(G179=7,0.006*H179,IF(G179=8,0.006*H179))))))))</f>
        <v>10.683000000000002</v>
      </c>
      <c r="J179" s="71" t="s">
        <v>16</v>
      </c>
    </row>
    <row r="180" spans="1:10" ht="12.75" customHeight="1">
      <c r="A180" s="412"/>
      <c r="B180" s="104" t="s">
        <v>127</v>
      </c>
      <c r="C180" s="105">
        <v>1258</v>
      </c>
      <c r="D180" s="99" t="s">
        <v>150</v>
      </c>
      <c r="E180" s="100">
        <v>2</v>
      </c>
      <c r="F180" s="100" t="s">
        <v>27</v>
      </c>
      <c r="G180" s="106">
        <v>4</v>
      </c>
      <c r="H180" s="79">
        <v>48799</v>
      </c>
      <c r="I180" s="86">
        <f>IF(G180=1,0.012*H180,IF(G180=2,0.011*H180,IF(G180=3,0.01*H180,IF(G180=4,0.009*H180,IF(G180=5,0.008*H180,IF(G180=6,0.006*H180,IF(G180=7,0.006*H180,IF(G180=8,0.006*H180))))))))</f>
        <v>439.19100000000003</v>
      </c>
      <c r="J180" s="71" t="s">
        <v>16</v>
      </c>
    </row>
    <row r="181" spans="1:10" ht="12.75" customHeight="1">
      <c r="A181" s="61" t="s">
        <v>151</v>
      </c>
      <c r="H181" s="90">
        <f>SUM(H179:H180)</f>
        <v>49986</v>
      </c>
      <c r="I181" s="91">
        <f>SUM(I179:I180)</f>
        <v>449.874</v>
      </c>
      <c r="J181" s="77"/>
    </row>
    <row r="182" spans="1:10" ht="12.75" customHeight="1">
      <c r="A182" s="61" t="s">
        <v>152</v>
      </c>
      <c r="B182" s="104" t="s">
        <v>127</v>
      </c>
      <c r="C182" s="105">
        <v>1258</v>
      </c>
      <c r="D182" s="99" t="s">
        <v>150</v>
      </c>
      <c r="E182" s="100">
        <v>2</v>
      </c>
      <c r="F182" s="100" t="s">
        <v>27</v>
      </c>
      <c r="G182" s="106">
        <v>4</v>
      </c>
      <c r="H182" s="79">
        <v>50117</v>
      </c>
      <c r="I182" s="86">
        <f>IF(G182=1,0.012*H182,IF(G182=2,0.011*H182,IF(G182=3,0.01*H182,IF(G182=4,0.009*H182,IF(G182=5,0.008*H182,IF(G182=6,0.006*H182,IF(G182=7,0.006*H182,IF(G182=8,0.006*H182))))))))</f>
        <v>451.05300000000005</v>
      </c>
      <c r="J182" s="71" t="s">
        <v>16</v>
      </c>
    </row>
    <row r="183" spans="1:10" ht="12.75" customHeight="1">
      <c r="A183" s="61" t="s">
        <v>153</v>
      </c>
      <c r="H183" s="90">
        <f>SUM(H182)</f>
        <v>50117</v>
      </c>
      <c r="I183" s="91">
        <f>SUM(I182)</f>
        <v>451.05300000000005</v>
      </c>
      <c r="J183" s="77"/>
    </row>
    <row r="184" spans="1:10" ht="12.75" customHeight="1">
      <c r="A184" s="61" t="s">
        <v>154</v>
      </c>
      <c r="B184" s="97" t="s">
        <v>127</v>
      </c>
      <c r="C184" s="98">
        <v>1258</v>
      </c>
      <c r="D184" s="99" t="s">
        <v>150</v>
      </c>
      <c r="E184" s="100">
        <v>2</v>
      </c>
      <c r="F184" s="100" t="s">
        <v>27</v>
      </c>
      <c r="G184" s="100">
        <v>4</v>
      </c>
      <c r="H184" s="101">
        <v>49266</v>
      </c>
      <c r="I184" s="86">
        <f>IF(G184=1,0.012*H184,IF(G184=2,0.011*H184,IF(G184=3,0.01*H184,IF(G184=4,0.009*H184,IF(G184=5,0.008*H184,IF(G184=6,0.006*H184,IF(G184=7,0.006*H184,IF(G184=8,0.006*H184))))))))</f>
        <v>443.39400000000006</v>
      </c>
      <c r="J184" s="71" t="s">
        <v>16</v>
      </c>
    </row>
    <row r="185" spans="1:10" ht="12.75" customHeight="1">
      <c r="A185" s="61" t="s">
        <v>155</v>
      </c>
      <c r="H185" s="90">
        <f>SUM(H184:H184)</f>
        <v>49266</v>
      </c>
      <c r="I185" s="91">
        <f>SUM(I184:I184)</f>
        <v>443.39400000000006</v>
      </c>
      <c r="J185" s="77"/>
    </row>
    <row r="186" spans="1:10" ht="12.75" customHeight="1">
      <c r="A186" s="412" t="s">
        <v>156</v>
      </c>
      <c r="B186" s="97" t="s">
        <v>127</v>
      </c>
      <c r="C186" s="98">
        <v>1258</v>
      </c>
      <c r="D186" s="99" t="s">
        <v>150</v>
      </c>
      <c r="E186" s="100">
        <v>2</v>
      </c>
      <c r="F186" s="100" t="s">
        <v>27</v>
      </c>
      <c r="G186" s="100">
        <v>4</v>
      </c>
      <c r="H186" s="101">
        <v>37099</v>
      </c>
      <c r="I186" s="86">
        <f>IF(G186=1,0.012*H186,IF(G186=2,0.011*H186,IF(G186=3,0.01*H186,IF(G186=4,0.009*H186,IF(G186=5,0.008*H186,IF(G186=6,0.006*H186,IF(G186=7,0.006*H186,IF(G186=8,0.006*H186))))))))</f>
        <v>333.891</v>
      </c>
      <c r="J186" s="71" t="s">
        <v>16</v>
      </c>
    </row>
    <row r="187" spans="1:10" ht="12.75" customHeight="1">
      <c r="A187" s="412"/>
      <c r="B187" s="97" t="s">
        <v>127</v>
      </c>
      <c r="C187" s="98">
        <v>1258</v>
      </c>
      <c r="D187" s="99" t="s">
        <v>157</v>
      </c>
      <c r="E187" s="99"/>
      <c r="F187" s="100" t="s">
        <v>27</v>
      </c>
      <c r="G187" s="100">
        <v>4</v>
      </c>
      <c r="H187" s="101">
        <v>1431</v>
      </c>
      <c r="I187" s="86">
        <f>IF(G187=1,0.012*H187,IF(G187=2,0.011*H187,IF(G187=3,0.01*H187,IF(G187=4,0.009*H187,IF(G187=5,0.008*H187,IF(G187=6,0.006*H187,IF(G187=7,0.006*H187,IF(G187=8,0.006*H187))))))))</f>
        <v>12.879000000000001</v>
      </c>
      <c r="J187" s="71" t="s">
        <v>16</v>
      </c>
    </row>
    <row r="188" spans="1:10" ht="12.75" customHeight="1">
      <c r="A188" s="412"/>
      <c r="B188" s="97" t="s">
        <v>127</v>
      </c>
      <c r="C188" s="98">
        <v>1258</v>
      </c>
      <c r="D188" s="99" t="s">
        <v>158</v>
      </c>
      <c r="E188" s="100">
        <v>1</v>
      </c>
      <c r="F188" s="100" t="s">
        <v>27</v>
      </c>
      <c r="G188" s="100">
        <v>4</v>
      </c>
      <c r="H188" s="101">
        <v>1709</v>
      </c>
      <c r="I188" s="86">
        <f>IF(G188=1,0.012*H188,IF(G188=2,0.011*H188,IF(G188=3,0.01*H188,IF(G188=4,0.009*H188,IF(G188=5,0.008*H188,IF(G188=6,0.006*H188,IF(G188=7,0.006*H188,IF(G188=8,0.006*H188))))))))</f>
        <v>15.381000000000002</v>
      </c>
      <c r="J188" s="71"/>
    </row>
    <row r="189" spans="1:10" ht="12.75" customHeight="1">
      <c r="A189" s="61" t="s">
        <v>159</v>
      </c>
      <c r="H189" s="90">
        <f>SUM(H186:H188)</f>
        <v>40239</v>
      </c>
      <c r="I189" s="91">
        <f>SUM(I186:I188)</f>
        <v>362.15100000000007</v>
      </c>
      <c r="J189" s="77"/>
    </row>
    <row r="190" spans="1:10" ht="12.75" customHeight="1">
      <c r="A190" s="414" t="s">
        <v>160</v>
      </c>
      <c r="B190" s="97" t="s">
        <v>127</v>
      </c>
      <c r="C190" s="98">
        <v>1258</v>
      </c>
      <c r="D190" s="99" t="s">
        <v>161</v>
      </c>
      <c r="E190" s="100">
        <v>1</v>
      </c>
      <c r="F190" s="100" t="s">
        <v>27</v>
      </c>
      <c r="G190" s="100">
        <v>4</v>
      </c>
      <c r="H190" s="101">
        <v>51060</v>
      </c>
      <c r="I190" s="86">
        <f>IF(G190=1,0.012*H190,IF(G190=2,0.011*H190,IF(G190=3,0.01*H190,IF(G190=4,0.009*H190,IF(G190=5,0.008*H190,IF(G190=6,0.006*H190,IF(G190=7,0.006*H190,IF(G190=8,0.006*H190))))))))</f>
        <v>459.5400000000001</v>
      </c>
      <c r="J190" s="71" t="s">
        <v>16</v>
      </c>
    </row>
    <row r="191" spans="1:10" ht="12.75" customHeight="1">
      <c r="A191" s="414"/>
      <c r="B191" s="104" t="s">
        <v>127</v>
      </c>
      <c r="C191" s="105">
        <v>1258</v>
      </c>
      <c r="D191" s="99" t="s">
        <v>157</v>
      </c>
      <c r="E191" s="99"/>
      <c r="F191" s="100" t="s">
        <v>27</v>
      </c>
      <c r="G191" s="106">
        <v>4</v>
      </c>
      <c r="H191" s="79">
        <v>2670</v>
      </c>
      <c r="I191" s="86">
        <f>IF(G191=1,0.012*H191,IF(G191=2,0.011*H191,IF(G191=3,0.01*H191,IF(G191=4,0.009*H191,IF(G191=5,0.008*H191,IF(G191=6,0.006*H191,IF(G191=7,0.006*H191,IF(G191=8,0.006*H191))))))))</f>
        <v>24.03</v>
      </c>
      <c r="J191" s="109" t="s">
        <v>162</v>
      </c>
    </row>
    <row r="192" spans="1:10" ht="12.75" customHeight="1">
      <c r="A192" s="414"/>
      <c r="B192" s="97" t="s">
        <v>127</v>
      </c>
      <c r="C192" s="98">
        <v>1258</v>
      </c>
      <c r="D192" s="99" t="s">
        <v>150</v>
      </c>
      <c r="E192" s="100">
        <v>2</v>
      </c>
      <c r="F192" s="100" t="s">
        <v>27</v>
      </c>
      <c r="G192" s="100">
        <v>4</v>
      </c>
      <c r="H192" s="101">
        <v>3886</v>
      </c>
      <c r="I192" s="86">
        <f>IF(G192=1,0.012*H192,IF(G192=2,0.011*H192,IF(G192=3,0.01*H192,IF(G192=4,0.009*H192,IF(G192=5,0.008*H192,IF(G192=6,0.006*H192,IF(G192=7,0.006*H192,IF(G192=8,0.006*H192))))))))</f>
        <v>34.974000000000004</v>
      </c>
      <c r="J192" s="71" t="s">
        <v>16</v>
      </c>
    </row>
    <row r="193" spans="1:10" ht="12.75" customHeight="1">
      <c r="A193" s="61" t="s">
        <v>163</v>
      </c>
      <c r="H193" s="90">
        <f>SUM(H190:H192)</f>
        <v>57616</v>
      </c>
      <c r="I193" s="91">
        <f>SUM(I190:I192)</f>
        <v>518.5440000000001</v>
      </c>
      <c r="J193" s="77"/>
    </row>
    <row r="194" spans="1:10" ht="12.75" customHeight="1">
      <c r="A194" s="108" t="s">
        <v>164</v>
      </c>
      <c r="B194" s="97" t="s">
        <v>127</v>
      </c>
      <c r="C194" s="98">
        <v>1258</v>
      </c>
      <c r="D194" s="99" t="s">
        <v>161</v>
      </c>
      <c r="E194" s="100">
        <v>1</v>
      </c>
      <c r="F194" s="100" t="s">
        <v>27</v>
      </c>
      <c r="G194" s="100">
        <v>4</v>
      </c>
      <c r="H194" s="101">
        <v>51624</v>
      </c>
      <c r="I194" s="86">
        <f>IF(G194=1,0.012*H194,IF(G194=2,0.011*H194,IF(G194=3,0.01*H194,IF(G194=4,0.009*H194,IF(G194=5,0.008*H194,IF(G194=6,0.006*H194,IF(G194=7,0.006*H194,IF(G194=8,0.006*H194))))))))</f>
        <v>464.61600000000004</v>
      </c>
      <c r="J194" s="71" t="s">
        <v>16</v>
      </c>
    </row>
    <row r="195" spans="1:10" ht="12.75" customHeight="1">
      <c r="A195" s="61" t="s">
        <v>165</v>
      </c>
      <c r="H195" s="90">
        <f>SUM(H194)</f>
        <v>51624</v>
      </c>
      <c r="I195" s="91">
        <f>SUM(I194)</f>
        <v>464.61600000000004</v>
      </c>
      <c r="J195" s="77"/>
    </row>
    <row r="196" spans="1:10" ht="30" customHeight="1">
      <c r="A196" s="110" t="s">
        <v>166</v>
      </c>
      <c r="B196" s="97" t="s">
        <v>127</v>
      </c>
      <c r="C196" s="3">
        <v>1258</v>
      </c>
      <c r="D196" s="3">
        <v>391</v>
      </c>
      <c r="E196" s="3">
        <v>1</v>
      </c>
      <c r="F196" s="100" t="s">
        <v>27</v>
      </c>
      <c r="G196" s="3">
        <v>3</v>
      </c>
      <c r="H196" s="90">
        <v>6677</v>
      </c>
      <c r="I196" s="86">
        <f>IF(G196=1,0.012*H196,IF(G196=2,0.011*H196,IF(G196=3,0.01*H196,IF(G196=4,0.009*H196,IF(G196=5,0.008*H196,IF(G196=6,0.006*H196,IF(G196=7,0.006*H196,IF(G196=8,0.006*H196))))))))</f>
        <v>66.77</v>
      </c>
      <c r="J196" s="71" t="s">
        <v>16</v>
      </c>
    </row>
    <row r="197" spans="1:10" ht="12.75" customHeight="1">
      <c r="A197" s="111" t="s">
        <v>167</v>
      </c>
      <c r="H197" s="90">
        <f>SUM(H196:H196)</f>
        <v>6677</v>
      </c>
      <c r="I197" s="91">
        <f>SUM(I196:I196)</f>
        <v>66.77</v>
      </c>
      <c r="J197" s="77"/>
    </row>
    <row r="198" spans="1:10" ht="12.75" customHeight="1">
      <c r="A198" s="411" t="s">
        <v>168</v>
      </c>
      <c r="B198" s="411"/>
      <c r="C198" s="411"/>
      <c r="D198" s="411"/>
      <c r="E198" s="411"/>
      <c r="F198" s="411"/>
      <c r="G198" s="411"/>
      <c r="H198" s="411"/>
      <c r="I198" s="411"/>
      <c r="J198" s="411"/>
    </row>
    <row r="199" spans="1:10" ht="12.75" customHeight="1">
      <c r="A199" s="412" t="s">
        <v>169</v>
      </c>
      <c r="B199" s="112" t="s">
        <v>170</v>
      </c>
      <c r="C199" s="113">
        <v>1515</v>
      </c>
      <c r="D199" s="113" t="s">
        <v>171</v>
      </c>
      <c r="E199" s="113">
        <v>1</v>
      </c>
      <c r="F199" s="113" t="s">
        <v>19</v>
      </c>
      <c r="G199" s="113">
        <v>4</v>
      </c>
      <c r="H199" s="113">
        <v>12377</v>
      </c>
      <c r="I199" s="86">
        <f aca="true" t="shared" si="6" ref="I199:I205">IF(G199=1,0.012*H199,IF(G199=2,0.011*H199,IF(G199=3,0.01*H199,IF(G199=4,0.009*H199,IF(G199=5,0.008*H199,IF(G199=6,0.006*H199,IF(G199=7,0.006*H199,IF(G199=8,0.006*H199))))))))</f>
        <v>111.39300000000001</v>
      </c>
      <c r="J199" s="71" t="s">
        <v>16</v>
      </c>
    </row>
    <row r="200" spans="1:10" ht="12.75" customHeight="1">
      <c r="A200" s="412"/>
      <c r="B200" s="112" t="s">
        <v>170</v>
      </c>
      <c r="C200" s="113">
        <v>1515</v>
      </c>
      <c r="D200" s="113" t="s">
        <v>172</v>
      </c>
      <c r="E200" s="113">
        <v>1</v>
      </c>
      <c r="F200" s="113" t="s">
        <v>19</v>
      </c>
      <c r="G200" s="113">
        <v>4</v>
      </c>
      <c r="H200" s="113">
        <v>10795</v>
      </c>
      <c r="I200" s="86">
        <f t="shared" si="6"/>
        <v>97.15500000000002</v>
      </c>
      <c r="J200" s="71" t="s">
        <v>16</v>
      </c>
    </row>
    <row r="201" spans="1:10" ht="12.75" customHeight="1">
      <c r="A201" s="412"/>
      <c r="B201" s="112" t="s">
        <v>170</v>
      </c>
      <c r="C201" s="113">
        <v>1515</v>
      </c>
      <c r="D201" s="113" t="s">
        <v>173</v>
      </c>
      <c r="E201" s="113">
        <v>4</v>
      </c>
      <c r="F201" s="113" t="s">
        <v>19</v>
      </c>
      <c r="G201" s="113">
        <v>4</v>
      </c>
      <c r="H201" s="113">
        <v>304</v>
      </c>
      <c r="I201" s="86">
        <f t="shared" si="6"/>
        <v>2.736</v>
      </c>
      <c r="J201" s="71" t="s">
        <v>16</v>
      </c>
    </row>
    <row r="202" spans="1:10" ht="12.75" customHeight="1">
      <c r="A202" s="412"/>
      <c r="B202" s="112" t="s">
        <v>170</v>
      </c>
      <c r="C202" s="113">
        <v>1515</v>
      </c>
      <c r="D202" s="113">
        <v>175</v>
      </c>
      <c r="E202" s="113">
        <v>2</v>
      </c>
      <c r="F202" s="113" t="s">
        <v>19</v>
      </c>
      <c r="G202" s="113">
        <v>4</v>
      </c>
      <c r="H202" s="113">
        <v>381</v>
      </c>
      <c r="I202" s="86">
        <f t="shared" si="6"/>
        <v>3.4290000000000003</v>
      </c>
      <c r="J202" s="71" t="s">
        <v>16</v>
      </c>
    </row>
    <row r="203" spans="1:10" ht="12.75" customHeight="1">
      <c r="A203" s="412"/>
      <c r="B203" s="112" t="s">
        <v>170</v>
      </c>
      <c r="C203" s="113">
        <v>1515</v>
      </c>
      <c r="D203" s="113" t="s">
        <v>173</v>
      </c>
      <c r="E203" s="113">
        <v>1</v>
      </c>
      <c r="F203" s="113" t="s">
        <v>19</v>
      </c>
      <c r="G203" s="113">
        <v>4</v>
      </c>
      <c r="H203" s="113">
        <v>4569</v>
      </c>
      <c r="I203" s="86">
        <f t="shared" si="6"/>
        <v>41.121</v>
      </c>
      <c r="J203" s="71" t="s">
        <v>16</v>
      </c>
    </row>
    <row r="204" spans="1:10" ht="12.75" customHeight="1">
      <c r="A204" s="412"/>
      <c r="B204" s="112" t="s">
        <v>170</v>
      </c>
      <c r="C204" s="113">
        <v>1515</v>
      </c>
      <c r="D204" s="113" t="s">
        <v>174</v>
      </c>
      <c r="E204" s="113">
        <v>1</v>
      </c>
      <c r="F204" s="113" t="s">
        <v>19</v>
      </c>
      <c r="G204" s="113">
        <v>4</v>
      </c>
      <c r="H204" s="113">
        <v>17569</v>
      </c>
      <c r="I204" s="86">
        <f t="shared" si="6"/>
        <v>158.121</v>
      </c>
      <c r="J204" s="71" t="s">
        <v>16</v>
      </c>
    </row>
    <row r="205" spans="1:10" ht="12.75" customHeight="1">
      <c r="A205" s="412"/>
      <c r="B205" s="112" t="s">
        <v>170</v>
      </c>
      <c r="C205" s="113">
        <v>1515</v>
      </c>
      <c r="D205" s="113" t="s">
        <v>175</v>
      </c>
      <c r="E205" s="113">
        <v>1</v>
      </c>
      <c r="F205" s="113" t="s">
        <v>19</v>
      </c>
      <c r="G205" s="113">
        <v>4</v>
      </c>
      <c r="H205" s="113">
        <v>691</v>
      </c>
      <c r="I205" s="86">
        <f t="shared" si="6"/>
        <v>6.219</v>
      </c>
      <c r="J205" s="71" t="s">
        <v>16</v>
      </c>
    </row>
    <row r="206" spans="1:10" ht="12.75" customHeight="1">
      <c r="A206" s="61" t="s">
        <v>176</v>
      </c>
      <c r="H206" s="114">
        <f>SUM('1. STOČARSTVO'!H199:H205)</f>
        <v>46686</v>
      </c>
      <c r="I206" s="115">
        <f>SUM('1. STOČARSTVO'!I199:I205)</f>
        <v>420.17400000000004</v>
      </c>
      <c r="J206" s="77"/>
    </row>
    <row r="207" spans="1:10" ht="12.75" customHeight="1">
      <c r="A207" s="412" t="s">
        <v>177</v>
      </c>
      <c r="B207" s="112" t="s">
        <v>170</v>
      </c>
      <c r="C207" s="113">
        <v>1515</v>
      </c>
      <c r="D207" s="113" t="s">
        <v>173</v>
      </c>
      <c r="E207" s="113">
        <v>1</v>
      </c>
      <c r="F207" s="113" t="s">
        <v>19</v>
      </c>
      <c r="G207" s="113">
        <v>4</v>
      </c>
      <c r="H207" s="113">
        <v>5192</v>
      </c>
      <c r="I207" s="86">
        <f aca="true" t="shared" si="7" ref="I207:I220">IF(G207=1,0.012*H207,IF(G207=2,0.011*H207,IF(G207=3,0.01*H207,IF(G207=4,0.009*H207,IF(G207=5,0.008*H207,IF(G207=6,0.006*H207,IF(G207=7,0.006*H207,IF(G207=8,0.006*H207))))))))</f>
        <v>46.72800000000001</v>
      </c>
      <c r="J207" s="71" t="s">
        <v>16</v>
      </c>
    </row>
    <row r="208" spans="1:10" ht="12.75" customHeight="1">
      <c r="A208" s="412"/>
      <c r="B208" s="112" t="s">
        <v>170</v>
      </c>
      <c r="C208" s="113">
        <v>1515</v>
      </c>
      <c r="D208" s="113" t="s">
        <v>173</v>
      </c>
      <c r="E208" s="113">
        <v>2</v>
      </c>
      <c r="F208" s="113" t="s">
        <v>19</v>
      </c>
      <c r="G208" s="113">
        <v>4</v>
      </c>
      <c r="H208" s="113">
        <v>8160</v>
      </c>
      <c r="I208" s="86">
        <f t="shared" si="7"/>
        <v>73.44000000000001</v>
      </c>
      <c r="J208" s="71" t="s">
        <v>16</v>
      </c>
    </row>
    <row r="209" spans="1:10" ht="12.75" customHeight="1">
      <c r="A209" s="412"/>
      <c r="B209" s="112" t="s">
        <v>170</v>
      </c>
      <c r="C209" s="113">
        <v>1515</v>
      </c>
      <c r="D209" s="113" t="s">
        <v>178</v>
      </c>
      <c r="E209" s="113">
        <v>4</v>
      </c>
      <c r="F209" s="113" t="s">
        <v>19</v>
      </c>
      <c r="G209" s="113">
        <v>4</v>
      </c>
      <c r="H209" s="113">
        <v>398</v>
      </c>
      <c r="I209" s="86">
        <f t="shared" si="7"/>
        <v>3.5820000000000003</v>
      </c>
      <c r="J209" s="71" t="s">
        <v>16</v>
      </c>
    </row>
    <row r="210" spans="1:10" ht="12.75" customHeight="1">
      <c r="A210" s="412"/>
      <c r="B210" s="112" t="s">
        <v>170</v>
      </c>
      <c r="C210" s="113">
        <v>1515</v>
      </c>
      <c r="D210" s="113" t="s">
        <v>173</v>
      </c>
      <c r="E210" s="113">
        <v>5</v>
      </c>
      <c r="F210" s="113" t="s">
        <v>19</v>
      </c>
      <c r="G210" s="113">
        <v>4</v>
      </c>
      <c r="H210" s="113">
        <v>1167</v>
      </c>
      <c r="I210" s="86">
        <f t="shared" si="7"/>
        <v>10.503000000000002</v>
      </c>
      <c r="J210" s="71" t="s">
        <v>16</v>
      </c>
    </row>
    <row r="211" spans="1:10" ht="12.75" customHeight="1">
      <c r="A211" s="412"/>
      <c r="B211" s="112" t="s">
        <v>170</v>
      </c>
      <c r="C211" s="113">
        <v>1515</v>
      </c>
      <c r="D211" s="113" t="s">
        <v>174</v>
      </c>
      <c r="E211" s="113">
        <v>1</v>
      </c>
      <c r="F211" s="113" t="s">
        <v>19</v>
      </c>
      <c r="G211" s="113">
        <v>4</v>
      </c>
      <c r="H211" s="113">
        <v>1314</v>
      </c>
      <c r="I211" s="86">
        <f t="shared" si="7"/>
        <v>11.826</v>
      </c>
      <c r="J211" s="71" t="s">
        <v>16</v>
      </c>
    </row>
    <row r="212" spans="1:10" ht="12.75" customHeight="1">
      <c r="A212" s="412"/>
      <c r="B212" s="112" t="s">
        <v>170</v>
      </c>
      <c r="C212" s="113">
        <v>1515</v>
      </c>
      <c r="D212" s="113" t="s">
        <v>172</v>
      </c>
      <c r="E212" s="113">
        <v>1</v>
      </c>
      <c r="F212" s="113" t="s">
        <v>19</v>
      </c>
      <c r="G212" s="113">
        <v>4</v>
      </c>
      <c r="H212" s="113">
        <v>1746</v>
      </c>
      <c r="I212" s="86">
        <f t="shared" si="7"/>
        <v>15.714000000000002</v>
      </c>
      <c r="J212" s="71" t="s">
        <v>16</v>
      </c>
    </row>
    <row r="213" spans="1:10" ht="12.75" customHeight="1">
      <c r="A213" s="412"/>
      <c r="B213" s="112" t="s">
        <v>170</v>
      </c>
      <c r="C213" s="113">
        <v>1515</v>
      </c>
      <c r="D213" s="113">
        <v>177</v>
      </c>
      <c r="E213" s="113">
        <v>2</v>
      </c>
      <c r="F213" s="113" t="s">
        <v>19</v>
      </c>
      <c r="G213" s="113">
        <v>4</v>
      </c>
      <c r="H213" s="113">
        <v>3363</v>
      </c>
      <c r="I213" s="86">
        <f t="shared" si="7"/>
        <v>30.267000000000003</v>
      </c>
      <c r="J213" s="71" t="s">
        <v>16</v>
      </c>
    </row>
    <row r="214" spans="1:10" ht="12.75" customHeight="1">
      <c r="A214" s="412"/>
      <c r="B214" s="112" t="s">
        <v>170</v>
      </c>
      <c r="C214" s="113">
        <v>1515</v>
      </c>
      <c r="D214" s="113" t="s">
        <v>179</v>
      </c>
      <c r="E214" s="113">
        <v>1</v>
      </c>
      <c r="F214" s="113" t="s">
        <v>19</v>
      </c>
      <c r="G214" s="113">
        <v>4</v>
      </c>
      <c r="H214" s="113">
        <v>19256</v>
      </c>
      <c r="I214" s="86">
        <f t="shared" si="7"/>
        <v>173.30400000000003</v>
      </c>
      <c r="J214" s="71" t="s">
        <v>16</v>
      </c>
    </row>
    <row r="215" spans="1:10" ht="12.75" customHeight="1">
      <c r="A215" s="412"/>
      <c r="B215" s="112" t="s">
        <v>170</v>
      </c>
      <c r="C215" s="113">
        <v>1515</v>
      </c>
      <c r="D215" s="113">
        <v>179</v>
      </c>
      <c r="E215" s="113">
        <v>2</v>
      </c>
      <c r="F215" s="113" t="s">
        <v>19</v>
      </c>
      <c r="G215" s="113">
        <v>4</v>
      </c>
      <c r="H215" s="113">
        <v>3743</v>
      </c>
      <c r="I215" s="86">
        <f t="shared" si="7"/>
        <v>33.687000000000005</v>
      </c>
      <c r="J215" s="71" t="s">
        <v>16</v>
      </c>
    </row>
    <row r="216" spans="1:10" ht="12.75" customHeight="1">
      <c r="A216" s="412"/>
      <c r="B216" s="2" t="s">
        <v>170</v>
      </c>
      <c r="C216" s="3">
        <v>1515</v>
      </c>
      <c r="D216" s="3" t="s">
        <v>180</v>
      </c>
      <c r="E216" s="3">
        <v>1</v>
      </c>
      <c r="F216" s="4" t="s">
        <v>15</v>
      </c>
      <c r="G216" s="3">
        <v>4</v>
      </c>
      <c r="H216" s="3">
        <v>242</v>
      </c>
      <c r="I216" s="86">
        <f t="shared" si="7"/>
        <v>2.1780000000000004</v>
      </c>
      <c r="J216" s="71" t="s">
        <v>16</v>
      </c>
    </row>
    <row r="217" spans="1:10" ht="12.75" customHeight="1">
      <c r="A217" s="412"/>
      <c r="B217" s="112" t="s">
        <v>170</v>
      </c>
      <c r="C217" s="113">
        <v>1515</v>
      </c>
      <c r="D217" s="113" t="s">
        <v>181</v>
      </c>
      <c r="E217" s="113">
        <v>2</v>
      </c>
      <c r="F217" s="113" t="s">
        <v>19</v>
      </c>
      <c r="G217" s="113">
        <v>4</v>
      </c>
      <c r="H217" s="113">
        <v>2398</v>
      </c>
      <c r="I217" s="86">
        <f t="shared" si="7"/>
        <v>21.582000000000004</v>
      </c>
      <c r="J217" s="71" t="s">
        <v>16</v>
      </c>
    </row>
    <row r="218" spans="1:10" ht="12.75" customHeight="1">
      <c r="A218" s="412"/>
      <c r="B218" s="112" t="s">
        <v>170</v>
      </c>
      <c r="C218" s="113">
        <v>1515</v>
      </c>
      <c r="D218" s="113" t="s">
        <v>181</v>
      </c>
      <c r="E218" s="113">
        <v>3</v>
      </c>
      <c r="F218" s="113" t="s">
        <v>19</v>
      </c>
      <c r="G218" s="113">
        <v>4</v>
      </c>
      <c r="H218" s="113">
        <v>4997</v>
      </c>
      <c r="I218" s="86">
        <f t="shared" si="7"/>
        <v>44.973000000000006</v>
      </c>
      <c r="J218" s="71" t="s">
        <v>16</v>
      </c>
    </row>
    <row r="219" spans="1:10" ht="12.75" customHeight="1">
      <c r="A219" s="412"/>
      <c r="B219" s="112" t="s">
        <v>170</v>
      </c>
      <c r="C219" s="113">
        <v>1515</v>
      </c>
      <c r="D219" s="113" t="s">
        <v>181</v>
      </c>
      <c r="E219" s="113">
        <v>5</v>
      </c>
      <c r="F219" s="113" t="s">
        <v>19</v>
      </c>
      <c r="G219" s="113">
        <v>4</v>
      </c>
      <c r="H219" s="113">
        <v>139</v>
      </c>
      <c r="I219" s="86">
        <f t="shared" si="7"/>
        <v>1.2510000000000001</v>
      </c>
      <c r="J219" s="71" t="s">
        <v>16</v>
      </c>
    </row>
    <row r="220" spans="1:10" ht="12.75" customHeight="1">
      <c r="A220" s="412"/>
      <c r="B220" s="112" t="s">
        <v>170</v>
      </c>
      <c r="C220" s="113">
        <v>1515</v>
      </c>
      <c r="D220" s="113" t="s">
        <v>182</v>
      </c>
      <c r="E220" s="113">
        <v>2</v>
      </c>
      <c r="F220" s="113" t="s">
        <v>19</v>
      </c>
      <c r="G220" s="113">
        <v>4</v>
      </c>
      <c r="H220" s="113">
        <v>90</v>
      </c>
      <c r="I220" s="86">
        <f t="shared" si="7"/>
        <v>0.81</v>
      </c>
      <c r="J220" s="71" t="s">
        <v>16</v>
      </c>
    </row>
    <row r="221" spans="1:10" ht="12.75" customHeight="1">
      <c r="A221" s="61" t="s">
        <v>183</v>
      </c>
      <c r="H221" s="114">
        <f>SUM(H207:H220)</f>
        <v>52205</v>
      </c>
      <c r="I221" s="115">
        <f>SUM(I207:I220)</f>
        <v>469.845</v>
      </c>
      <c r="J221" s="77"/>
    </row>
    <row r="222" spans="1:10" ht="12.75" customHeight="1">
      <c r="A222" s="412" t="s">
        <v>184</v>
      </c>
      <c r="B222" s="112" t="s">
        <v>170</v>
      </c>
      <c r="C222" s="113">
        <v>1515</v>
      </c>
      <c r="D222" s="113">
        <v>173</v>
      </c>
      <c r="E222" s="113">
        <v>1</v>
      </c>
      <c r="F222" s="113" t="s">
        <v>19</v>
      </c>
      <c r="G222" s="113">
        <v>4</v>
      </c>
      <c r="H222" s="113">
        <v>2810</v>
      </c>
      <c r="I222" s="86">
        <f aca="true" t="shared" si="8" ref="I222:I241">IF(G222=1,0.012*H222,IF(G222=2,0.011*H222,IF(G222=3,0.01*H222,IF(G222=4,0.009*H222,IF(G222=5,0.008*H222,IF(G222=6,0.006*H222,IF(G222=7,0.006*H222,IF(G222=8,0.006*H222))))))))</f>
        <v>25.290000000000003</v>
      </c>
      <c r="J222" s="71" t="s">
        <v>16</v>
      </c>
    </row>
    <row r="223" spans="1:10" ht="12.75" customHeight="1">
      <c r="A223" s="412"/>
      <c r="B223" s="112" t="s">
        <v>170</v>
      </c>
      <c r="C223" s="113">
        <v>1515</v>
      </c>
      <c r="D223" s="113">
        <v>173</v>
      </c>
      <c r="E223" s="113">
        <v>2</v>
      </c>
      <c r="F223" s="113" t="s">
        <v>19</v>
      </c>
      <c r="G223" s="113">
        <v>4</v>
      </c>
      <c r="H223" s="113">
        <v>4024</v>
      </c>
      <c r="I223" s="86">
        <f t="shared" si="8"/>
        <v>36.216</v>
      </c>
      <c r="J223" s="71" t="s">
        <v>16</v>
      </c>
    </row>
    <row r="224" spans="1:10" ht="12.75" customHeight="1">
      <c r="A224" s="412"/>
      <c r="B224" s="112" t="s">
        <v>170</v>
      </c>
      <c r="C224" s="113">
        <v>1515</v>
      </c>
      <c r="D224" s="113">
        <v>173</v>
      </c>
      <c r="E224" s="113">
        <v>3</v>
      </c>
      <c r="F224" s="113" t="s">
        <v>19</v>
      </c>
      <c r="G224" s="113">
        <v>4</v>
      </c>
      <c r="H224" s="113">
        <v>3068</v>
      </c>
      <c r="I224" s="86">
        <f t="shared" si="8"/>
        <v>27.612000000000002</v>
      </c>
      <c r="J224" s="71" t="s">
        <v>16</v>
      </c>
    </row>
    <row r="225" spans="1:10" ht="12.75" customHeight="1">
      <c r="A225" s="412"/>
      <c r="B225" s="112" t="s">
        <v>170</v>
      </c>
      <c r="C225" s="113">
        <v>1515</v>
      </c>
      <c r="D225" s="113" t="s">
        <v>185</v>
      </c>
      <c r="E225" s="113">
        <v>1</v>
      </c>
      <c r="F225" s="113" t="s">
        <v>15</v>
      </c>
      <c r="G225" s="113">
        <v>4</v>
      </c>
      <c r="H225" s="113">
        <v>449</v>
      </c>
      <c r="I225" s="86">
        <f t="shared" si="8"/>
        <v>4.041</v>
      </c>
      <c r="J225" s="71" t="s">
        <v>16</v>
      </c>
    </row>
    <row r="226" spans="1:10" ht="12.75" customHeight="1">
      <c r="A226" s="412"/>
      <c r="B226" s="112" t="s">
        <v>170</v>
      </c>
      <c r="C226" s="113">
        <v>1515</v>
      </c>
      <c r="D226" s="113" t="s">
        <v>186</v>
      </c>
      <c r="E226" s="113">
        <v>1</v>
      </c>
      <c r="F226" s="113" t="s">
        <v>19</v>
      </c>
      <c r="G226" s="113">
        <v>4</v>
      </c>
      <c r="H226" s="113">
        <v>1662</v>
      </c>
      <c r="I226" s="86">
        <f t="shared" si="8"/>
        <v>14.958000000000002</v>
      </c>
      <c r="J226" s="71" t="s">
        <v>16</v>
      </c>
    </row>
    <row r="227" spans="1:10" ht="12.75" customHeight="1">
      <c r="A227" s="412"/>
      <c r="B227" s="112" t="s">
        <v>170</v>
      </c>
      <c r="C227" s="113">
        <v>1515</v>
      </c>
      <c r="D227" s="113">
        <v>172</v>
      </c>
      <c r="E227" s="113">
        <v>6</v>
      </c>
      <c r="F227" s="113" t="s">
        <v>19</v>
      </c>
      <c r="G227" s="113">
        <v>4</v>
      </c>
      <c r="H227" s="113">
        <v>628</v>
      </c>
      <c r="I227" s="86">
        <f t="shared" si="8"/>
        <v>5.652000000000001</v>
      </c>
      <c r="J227" s="71" t="s">
        <v>16</v>
      </c>
    </row>
    <row r="228" spans="1:10" ht="12.75" customHeight="1">
      <c r="A228" s="412"/>
      <c r="B228" s="112" t="s">
        <v>170</v>
      </c>
      <c r="C228" s="113">
        <v>1515</v>
      </c>
      <c r="D228" s="113" t="s">
        <v>186</v>
      </c>
      <c r="E228" s="113">
        <v>8</v>
      </c>
      <c r="F228" s="113" t="s">
        <v>19</v>
      </c>
      <c r="G228" s="113">
        <v>4</v>
      </c>
      <c r="H228" s="113">
        <v>776</v>
      </c>
      <c r="I228" s="86">
        <f t="shared" si="8"/>
        <v>6.984000000000001</v>
      </c>
      <c r="J228" s="71" t="s">
        <v>16</v>
      </c>
    </row>
    <row r="229" spans="1:10" ht="12.75" customHeight="1">
      <c r="A229" s="412"/>
      <c r="B229" s="112" t="s">
        <v>170</v>
      </c>
      <c r="C229" s="113">
        <v>1515</v>
      </c>
      <c r="D229" s="113" t="s">
        <v>186</v>
      </c>
      <c r="E229" s="113">
        <v>2</v>
      </c>
      <c r="F229" s="113" t="s">
        <v>19</v>
      </c>
      <c r="G229" s="113">
        <v>4</v>
      </c>
      <c r="H229" s="113">
        <v>3192</v>
      </c>
      <c r="I229" s="86">
        <f t="shared" si="8"/>
        <v>28.728000000000005</v>
      </c>
      <c r="J229" s="71" t="s">
        <v>16</v>
      </c>
    </row>
    <row r="230" spans="1:10" ht="12.75" customHeight="1">
      <c r="A230" s="412"/>
      <c r="B230" s="112" t="s">
        <v>170</v>
      </c>
      <c r="C230" s="113">
        <v>1515</v>
      </c>
      <c r="D230" s="113">
        <v>174</v>
      </c>
      <c r="E230" s="113">
        <v>3</v>
      </c>
      <c r="F230" s="113" t="s">
        <v>19</v>
      </c>
      <c r="G230" s="113">
        <v>4</v>
      </c>
      <c r="H230" s="113">
        <v>4022</v>
      </c>
      <c r="I230" s="86">
        <f t="shared" si="8"/>
        <v>36.19800000000001</v>
      </c>
      <c r="J230" s="71" t="s">
        <v>16</v>
      </c>
    </row>
    <row r="231" spans="1:10" ht="12.75" customHeight="1">
      <c r="A231" s="412"/>
      <c r="B231" s="112" t="s">
        <v>170</v>
      </c>
      <c r="C231" s="113">
        <v>1515</v>
      </c>
      <c r="D231" s="113" t="s">
        <v>187</v>
      </c>
      <c r="E231" s="113">
        <v>4</v>
      </c>
      <c r="F231" s="113" t="s">
        <v>19</v>
      </c>
      <c r="G231" s="113">
        <v>4</v>
      </c>
      <c r="H231" s="113">
        <v>468</v>
      </c>
      <c r="I231" s="86">
        <f t="shared" si="8"/>
        <v>4.212000000000001</v>
      </c>
      <c r="J231" s="71" t="s">
        <v>16</v>
      </c>
    </row>
    <row r="232" spans="1:10" ht="12.75" customHeight="1">
      <c r="A232" s="412"/>
      <c r="B232" s="112" t="s">
        <v>170</v>
      </c>
      <c r="C232" s="113">
        <v>1515</v>
      </c>
      <c r="D232" s="113" t="s">
        <v>173</v>
      </c>
      <c r="E232" s="113">
        <v>2</v>
      </c>
      <c r="F232" s="113" t="s">
        <v>19</v>
      </c>
      <c r="G232" s="113">
        <v>4</v>
      </c>
      <c r="H232" s="113">
        <v>1891</v>
      </c>
      <c r="I232" s="86">
        <f t="shared" si="8"/>
        <v>17.019000000000002</v>
      </c>
      <c r="J232" s="71" t="s">
        <v>16</v>
      </c>
    </row>
    <row r="233" spans="1:10" ht="12.75" customHeight="1">
      <c r="A233" s="412"/>
      <c r="B233" s="112" t="s">
        <v>170</v>
      </c>
      <c r="C233" s="113">
        <v>1515</v>
      </c>
      <c r="D233" s="113" t="s">
        <v>173</v>
      </c>
      <c r="E233" s="113">
        <v>5</v>
      </c>
      <c r="F233" s="113" t="s">
        <v>19</v>
      </c>
      <c r="G233" s="113">
        <v>4</v>
      </c>
      <c r="H233" s="113">
        <v>278</v>
      </c>
      <c r="I233" s="86">
        <f t="shared" si="8"/>
        <v>2.5020000000000002</v>
      </c>
      <c r="J233" s="71" t="s">
        <v>16</v>
      </c>
    </row>
    <row r="234" spans="1:10" ht="12.75" customHeight="1">
      <c r="A234" s="412"/>
      <c r="B234" s="112" t="s">
        <v>170</v>
      </c>
      <c r="C234" s="113">
        <v>1515</v>
      </c>
      <c r="D234" s="113" t="s">
        <v>173</v>
      </c>
      <c r="E234" s="113">
        <v>5</v>
      </c>
      <c r="F234" s="113" t="s">
        <v>19</v>
      </c>
      <c r="G234" s="113">
        <v>4</v>
      </c>
      <c r="H234" s="113">
        <v>278</v>
      </c>
      <c r="I234" s="86">
        <f t="shared" si="8"/>
        <v>2.5020000000000002</v>
      </c>
      <c r="J234" s="71" t="s">
        <v>16</v>
      </c>
    </row>
    <row r="235" spans="1:10" ht="12.75" customHeight="1">
      <c r="A235" s="412"/>
      <c r="B235" s="112" t="s">
        <v>170</v>
      </c>
      <c r="C235" s="113">
        <v>1515</v>
      </c>
      <c r="D235" s="113">
        <v>174</v>
      </c>
      <c r="E235" s="113">
        <v>6</v>
      </c>
      <c r="F235" s="113" t="s">
        <v>19</v>
      </c>
      <c r="G235" s="113">
        <v>4</v>
      </c>
      <c r="H235" s="113">
        <v>350</v>
      </c>
      <c r="I235" s="86">
        <f t="shared" si="8"/>
        <v>3.1500000000000004</v>
      </c>
      <c r="J235" s="71" t="s">
        <v>16</v>
      </c>
    </row>
    <row r="236" spans="1:10" ht="12.75" customHeight="1">
      <c r="A236" s="412"/>
      <c r="B236" s="112" t="s">
        <v>170</v>
      </c>
      <c r="C236" s="113">
        <v>1515</v>
      </c>
      <c r="D236" s="113" t="s">
        <v>179</v>
      </c>
      <c r="E236" s="113">
        <v>1</v>
      </c>
      <c r="F236" s="113" t="s">
        <v>19</v>
      </c>
      <c r="G236" s="113">
        <v>4</v>
      </c>
      <c r="H236" s="113">
        <v>13304</v>
      </c>
      <c r="I236" s="86">
        <f t="shared" si="8"/>
        <v>119.73600000000002</v>
      </c>
      <c r="J236" s="71" t="s">
        <v>16</v>
      </c>
    </row>
    <row r="237" spans="1:10" ht="12.75" customHeight="1">
      <c r="A237" s="412"/>
      <c r="B237" s="112" t="s">
        <v>170</v>
      </c>
      <c r="C237" s="113">
        <v>1515</v>
      </c>
      <c r="D237" s="113">
        <v>179</v>
      </c>
      <c r="E237" s="113">
        <v>3</v>
      </c>
      <c r="F237" s="113" t="s">
        <v>19</v>
      </c>
      <c r="G237" s="113">
        <v>4</v>
      </c>
      <c r="H237" s="113">
        <v>2782</v>
      </c>
      <c r="I237" s="86">
        <f t="shared" si="8"/>
        <v>25.038000000000004</v>
      </c>
      <c r="J237" s="71" t="s">
        <v>16</v>
      </c>
    </row>
    <row r="238" spans="1:10" ht="12.75" customHeight="1">
      <c r="A238" s="412"/>
      <c r="B238" s="2" t="s">
        <v>170</v>
      </c>
      <c r="C238" s="3">
        <v>1515</v>
      </c>
      <c r="D238" s="3" t="s">
        <v>180</v>
      </c>
      <c r="E238" s="3">
        <v>1</v>
      </c>
      <c r="F238" s="4" t="s">
        <v>15</v>
      </c>
      <c r="G238" s="3">
        <v>4</v>
      </c>
      <c r="H238" s="3">
        <v>4576</v>
      </c>
      <c r="I238" s="86">
        <f t="shared" si="8"/>
        <v>41.184000000000005</v>
      </c>
      <c r="J238" s="71" t="s">
        <v>16</v>
      </c>
    </row>
    <row r="239" spans="1:10" ht="12.75" customHeight="1">
      <c r="A239" s="412"/>
      <c r="B239" s="112" t="s">
        <v>170</v>
      </c>
      <c r="C239" s="113">
        <v>1515</v>
      </c>
      <c r="D239" s="113" t="s">
        <v>181</v>
      </c>
      <c r="E239" s="113">
        <v>3</v>
      </c>
      <c r="F239" s="113" t="s">
        <v>19</v>
      </c>
      <c r="G239" s="113">
        <v>4</v>
      </c>
      <c r="H239" s="113">
        <v>3248</v>
      </c>
      <c r="I239" s="86">
        <f t="shared" si="8"/>
        <v>29.232000000000003</v>
      </c>
      <c r="J239" s="71" t="s">
        <v>16</v>
      </c>
    </row>
    <row r="240" spans="1:10" ht="12.75" customHeight="1">
      <c r="A240" s="412"/>
      <c r="B240" s="112" t="s">
        <v>170</v>
      </c>
      <c r="C240" s="113">
        <v>1515</v>
      </c>
      <c r="D240" s="113" t="s">
        <v>181</v>
      </c>
      <c r="E240" s="113">
        <v>4</v>
      </c>
      <c r="F240" s="113" t="s">
        <v>19</v>
      </c>
      <c r="G240" s="113">
        <v>4</v>
      </c>
      <c r="H240" s="113">
        <v>4837</v>
      </c>
      <c r="I240" s="86">
        <f t="shared" si="8"/>
        <v>43.53300000000001</v>
      </c>
      <c r="J240" s="71" t="s">
        <v>16</v>
      </c>
    </row>
    <row r="241" spans="1:10" ht="12.75" customHeight="1">
      <c r="A241" s="412"/>
      <c r="B241" s="112" t="s">
        <v>170</v>
      </c>
      <c r="C241" s="113">
        <v>1515</v>
      </c>
      <c r="D241" s="113" t="s">
        <v>188</v>
      </c>
      <c r="E241" s="113">
        <v>2</v>
      </c>
      <c r="F241" s="113" t="s">
        <v>19</v>
      </c>
      <c r="G241" s="113">
        <v>4</v>
      </c>
      <c r="H241" s="113">
        <v>418</v>
      </c>
      <c r="I241" s="86">
        <f t="shared" si="8"/>
        <v>3.7620000000000005</v>
      </c>
      <c r="J241" s="71" t="s">
        <v>16</v>
      </c>
    </row>
    <row r="242" spans="1:10" ht="12.75" customHeight="1">
      <c r="A242" s="61" t="s">
        <v>189</v>
      </c>
      <c r="H242" s="114">
        <f>SUM(H222:H241)</f>
        <v>53061</v>
      </c>
      <c r="I242" s="115">
        <f>SUM('1. STOČARSTVO'!I222:I241)</f>
        <v>477.54900000000015</v>
      </c>
      <c r="J242" s="77"/>
    </row>
    <row r="243" spans="1:10" ht="12.75" customHeight="1">
      <c r="A243" s="412" t="s">
        <v>190</v>
      </c>
      <c r="B243" s="112" t="s">
        <v>170</v>
      </c>
      <c r="C243" s="113">
        <v>1515</v>
      </c>
      <c r="D243" s="113" t="s">
        <v>181</v>
      </c>
      <c r="E243" s="113">
        <v>6</v>
      </c>
      <c r="F243" s="113" t="s">
        <v>19</v>
      </c>
      <c r="G243" s="113">
        <v>4</v>
      </c>
      <c r="H243" s="113">
        <v>356</v>
      </c>
      <c r="I243" s="86">
        <f aca="true" t="shared" si="9" ref="I243:I250">IF(G243=1,0.012*H243,IF(G243=2,0.011*H243,IF(G243=3,0.01*H243,IF(G243=4,0.009*H243,IF(G243=5,0.008*H243,IF(G243=6,0.006*H243,IF(G243=7,0.006*H243,IF(G243=8,0.006*H243))))))))</f>
        <v>3.204</v>
      </c>
      <c r="J243" s="71" t="s">
        <v>16</v>
      </c>
    </row>
    <row r="244" spans="1:10" ht="12.75" customHeight="1">
      <c r="A244" s="412"/>
      <c r="B244" s="112" t="s">
        <v>170</v>
      </c>
      <c r="C244" s="113">
        <v>1515</v>
      </c>
      <c r="D244" s="113" t="s">
        <v>181</v>
      </c>
      <c r="E244" s="113">
        <v>1</v>
      </c>
      <c r="F244" s="113" t="s">
        <v>19</v>
      </c>
      <c r="G244" s="113">
        <v>4</v>
      </c>
      <c r="H244" s="113">
        <v>13306</v>
      </c>
      <c r="I244" s="86">
        <f t="shared" si="9"/>
        <v>119.75400000000002</v>
      </c>
      <c r="J244" s="71" t="s">
        <v>16</v>
      </c>
    </row>
    <row r="245" spans="1:10" ht="12.75" customHeight="1">
      <c r="A245" s="412"/>
      <c r="B245" s="112" t="s">
        <v>170</v>
      </c>
      <c r="C245" s="113">
        <v>1515</v>
      </c>
      <c r="D245" s="113" t="s">
        <v>182</v>
      </c>
      <c r="E245" s="113">
        <v>1</v>
      </c>
      <c r="F245" s="113" t="s">
        <v>19</v>
      </c>
      <c r="G245" s="113">
        <v>4</v>
      </c>
      <c r="H245" s="113">
        <v>6260</v>
      </c>
      <c r="I245" s="86">
        <f t="shared" si="9"/>
        <v>56.34</v>
      </c>
      <c r="J245" s="71" t="s">
        <v>16</v>
      </c>
    </row>
    <row r="246" spans="1:10" ht="12.75" customHeight="1">
      <c r="A246" s="412"/>
      <c r="B246" s="112" t="s">
        <v>170</v>
      </c>
      <c r="C246" s="113">
        <v>1515</v>
      </c>
      <c r="D246" s="113" t="s">
        <v>188</v>
      </c>
      <c r="E246" s="113">
        <v>1</v>
      </c>
      <c r="F246" s="113" t="s">
        <v>19</v>
      </c>
      <c r="G246" s="113">
        <v>4</v>
      </c>
      <c r="H246" s="113">
        <v>13383</v>
      </c>
      <c r="I246" s="86">
        <f t="shared" si="9"/>
        <v>120.44700000000002</v>
      </c>
      <c r="J246" s="71" t="s">
        <v>16</v>
      </c>
    </row>
    <row r="247" spans="1:10" ht="12.75" customHeight="1">
      <c r="A247" s="412"/>
      <c r="B247" s="112" t="s">
        <v>170</v>
      </c>
      <c r="C247" s="113">
        <v>1515</v>
      </c>
      <c r="D247" s="113" t="s">
        <v>191</v>
      </c>
      <c r="E247" s="113">
        <v>1</v>
      </c>
      <c r="F247" s="113" t="s">
        <v>19</v>
      </c>
      <c r="G247" s="113">
        <v>4</v>
      </c>
      <c r="H247" s="113">
        <v>2529</v>
      </c>
      <c r="I247" s="86">
        <f t="shared" si="9"/>
        <v>22.761000000000003</v>
      </c>
      <c r="J247" s="71" t="s">
        <v>16</v>
      </c>
    </row>
    <row r="248" spans="1:10" ht="12.75" customHeight="1">
      <c r="A248" s="412"/>
      <c r="B248" s="112" t="s">
        <v>170</v>
      </c>
      <c r="C248" s="113">
        <v>1515</v>
      </c>
      <c r="D248" s="113" t="s">
        <v>192</v>
      </c>
      <c r="E248" s="113">
        <v>1</v>
      </c>
      <c r="F248" s="113" t="s">
        <v>19</v>
      </c>
      <c r="G248" s="113">
        <v>4</v>
      </c>
      <c r="H248" s="113">
        <v>2360</v>
      </c>
      <c r="I248" s="86">
        <f t="shared" si="9"/>
        <v>21.240000000000002</v>
      </c>
      <c r="J248" s="71" t="s">
        <v>16</v>
      </c>
    </row>
    <row r="249" spans="1:10" ht="12.75" customHeight="1">
      <c r="A249" s="412"/>
      <c r="B249" s="112" t="s">
        <v>170</v>
      </c>
      <c r="C249" s="113">
        <v>1515</v>
      </c>
      <c r="D249" s="113" t="s">
        <v>193</v>
      </c>
      <c r="E249" s="113">
        <v>1</v>
      </c>
      <c r="F249" s="113" t="s">
        <v>19</v>
      </c>
      <c r="G249" s="113">
        <v>4</v>
      </c>
      <c r="H249" s="113">
        <v>1076</v>
      </c>
      <c r="I249" s="86">
        <f t="shared" si="9"/>
        <v>9.684000000000001</v>
      </c>
      <c r="J249" s="71" t="s">
        <v>16</v>
      </c>
    </row>
    <row r="250" spans="1:10" ht="12.75" customHeight="1">
      <c r="A250" s="412"/>
      <c r="B250" s="112" t="s">
        <v>170</v>
      </c>
      <c r="C250" s="113">
        <v>1515</v>
      </c>
      <c r="D250" s="113" t="s">
        <v>194</v>
      </c>
      <c r="E250" s="113">
        <v>2</v>
      </c>
      <c r="F250" s="113" t="s">
        <v>195</v>
      </c>
      <c r="G250" s="113">
        <v>4</v>
      </c>
      <c r="H250" s="113">
        <v>233</v>
      </c>
      <c r="I250" s="86">
        <f t="shared" si="9"/>
        <v>2.0970000000000004</v>
      </c>
      <c r="J250" s="71" t="s">
        <v>16</v>
      </c>
    </row>
    <row r="251" spans="1:10" ht="12.75" customHeight="1">
      <c r="A251" s="61" t="s">
        <v>196</v>
      </c>
      <c r="H251" s="90">
        <f>SUM(H243:H250)</f>
        <v>39503</v>
      </c>
      <c r="I251" s="70">
        <f>SUM(I243:I250)</f>
        <v>355.52700000000004</v>
      </c>
      <c r="J251" s="77"/>
    </row>
    <row r="252" spans="1:10" ht="12.75" customHeight="1">
      <c r="A252" s="412" t="s">
        <v>197</v>
      </c>
      <c r="B252" s="112" t="s">
        <v>170</v>
      </c>
      <c r="C252" s="113">
        <v>1515</v>
      </c>
      <c r="D252" s="113" t="s">
        <v>188</v>
      </c>
      <c r="E252" s="113">
        <v>1</v>
      </c>
      <c r="F252" s="113" t="s">
        <v>19</v>
      </c>
      <c r="G252" s="113">
        <v>4</v>
      </c>
      <c r="H252" s="113">
        <v>19937</v>
      </c>
      <c r="I252" s="86">
        <f aca="true" t="shared" si="10" ref="I252:I261">IF(G252=1,0.012*H252,IF(G252=2,0.011*H252,IF(G252=3,0.01*H252,IF(G252=4,0.009*H252,IF(G252=5,0.008*H252,IF(G252=6,0.006*H252,IF(G252=7,0.006*H252,IF(G252=8,0.006*H252))))))))</f>
        <v>179.43300000000002</v>
      </c>
      <c r="J252" s="71" t="s">
        <v>16</v>
      </c>
    </row>
    <row r="253" spans="1:10" ht="12.75" customHeight="1">
      <c r="A253" s="412"/>
      <c r="B253" s="112" t="s">
        <v>170</v>
      </c>
      <c r="C253" s="113">
        <v>1515</v>
      </c>
      <c r="D253" s="113">
        <v>200</v>
      </c>
      <c r="E253" s="113"/>
      <c r="F253" s="113" t="s">
        <v>19</v>
      </c>
      <c r="G253" s="113">
        <v>4</v>
      </c>
      <c r="H253" s="113">
        <v>970</v>
      </c>
      <c r="I253" s="86">
        <f t="shared" si="10"/>
        <v>8.73</v>
      </c>
      <c r="J253" s="71" t="s">
        <v>16</v>
      </c>
    </row>
    <row r="254" spans="1:10" ht="12.75" customHeight="1">
      <c r="A254" s="412"/>
      <c r="B254" s="112" t="s">
        <v>170</v>
      </c>
      <c r="C254" s="113">
        <v>1515</v>
      </c>
      <c r="D254" s="113">
        <v>201</v>
      </c>
      <c r="E254" s="113"/>
      <c r="F254" s="113" t="s">
        <v>19</v>
      </c>
      <c r="G254" s="113">
        <v>4</v>
      </c>
      <c r="H254" s="113">
        <v>2339</v>
      </c>
      <c r="I254" s="86">
        <f t="shared" si="10"/>
        <v>21.051000000000002</v>
      </c>
      <c r="J254" s="71" t="s">
        <v>16</v>
      </c>
    </row>
    <row r="255" spans="1:10" ht="12.75" customHeight="1">
      <c r="A255" s="412"/>
      <c r="B255" s="112" t="s">
        <v>170</v>
      </c>
      <c r="C255" s="113">
        <v>1515</v>
      </c>
      <c r="D255" s="113" t="s">
        <v>198</v>
      </c>
      <c r="E255" s="113">
        <v>2</v>
      </c>
      <c r="F255" s="113" t="s">
        <v>19</v>
      </c>
      <c r="G255" s="113">
        <v>4</v>
      </c>
      <c r="H255" s="113">
        <v>5338</v>
      </c>
      <c r="I255" s="86">
        <f t="shared" si="10"/>
        <v>48.04200000000001</v>
      </c>
      <c r="J255" s="71" t="s">
        <v>16</v>
      </c>
    </row>
    <row r="256" spans="1:10" ht="12.75" customHeight="1">
      <c r="A256" s="412"/>
      <c r="B256" s="112" t="s">
        <v>170</v>
      </c>
      <c r="C256" s="113">
        <v>1515</v>
      </c>
      <c r="D256" s="113" t="s">
        <v>192</v>
      </c>
      <c r="E256" s="113">
        <v>1</v>
      </c>
      <c r="F256" s="113" t="s">
        <v>19</v>
      </c>
      <c r="G256" s="113">
        <v>4</v>
      </c>
      <c r="H256" s="113">
        <v>12447</v>
      </c>
      <c r="I256" s="86">
        <f t="shared" si="10"/>
        <v>112.02300000000001</v>
      </c>
      <c r="J256" s="71" t="s">
        <v>16</v>
      </c>
    </row>
    <row r="257" spans="1:10" ht="12.75" customHeight="1">
      <c r="A257" s="412"/>
      <c r="B257" s="112" t="s">
        <v>170</v>
      </c>
      <c r="C257" s="113">
        <v>1515</v>
      </c>
      <c r="D257" s="113" t="s">
        <v>193</v>
      </c>
      <c r="E257" s="113">
        <v>1</v>
      </c>
      <c r="F257" s="113" t="s">
        <v>19</v>
      </c>
      <c r="G257" s="113">
        <v>4</v>
      </c>
      <c r="H257" s="113">
        <v>2377</v>
      </c>
      <c r="I257" s="86">
        <f t="shared" si="10"/>
        <v>21.393000000000004</v>
      </c>
      <c r="J257" s="71" t="s">
        <v>16</v>
      </c>
    </row>
    <row r="258" spans="1:10" ht="12.75" customHeight="1">
      <c r="A258" s="412"/>
      <c r="B258" s="112" t="s">
        <v>170</v>
      </c>
      <c r="C258" s="113">
        <v>113</v>
      </c>
      <c r="D258" s="113" t="s">
        <v>199</v>
      </c>
      <c r="E258" s="113">
        <v>1</v>
      </c>
      <c r="F258" s="113" t="s">
        <v>19</v>
      </c>
      <c r="G258" s="113">
        <v>4</v>
      </c>
      <c r="H258" s="113">
        <v>570</v>
      </c>
      <c r="I258" s="86">
        <f t="shared" si="10"/>
        <v>5.130000000000001</v>
      </c>
      <c r="J258" s="71" t="s">
        <v>16</v>
      </c>
    </row>
    <row r="259" spans="1:10" ht="12.75" customHeight="1">
      <c r="A259" s="412"/>
      <c r="B259" s="112" t="s">
        <v>170</v>
      </c>
      <c r="C259" s="113">
        <v>1515</v>
      </c>
      <c r="D259" s="113">
        <v>245</v>
      </c>
      <c r="E259" s="113">
        <v>2</v>
      </c>
      <c r="F259" s="113" t="s">
        <v>19</v>
      </c>
      <c r="G259" s="113">
        <v>4</v>
      </c>
      <c r="H259" s="113">
        <v>2357</v>
      </c>
      <c r="I259" s="86">
        <f t="shared" si="10"/>
        <v>21.213</v>
      </c>
      <c r="J259" s="71" t="s">
        <v>16</v>
      </c>
    </row>
    <row r="260" spans="1:10" ht="12.75" customHeight="1">
      <c r="A260" s="412"/>
      <c r="B260" s="112" t="s">
        <v>170</v>
      </c>
      <c r="C260" s="113">
        <v>1515</v>
      </c>
      <c r="D260" s="113">
        <v>246</v>
      </c>
      <c r="E260" s="113">
        <v>3</v>
      </c>
      <c r="F260" s="113" t="s">
        <v>195</v>
      </c>
      <c r="G260" s="113">
        <v>4</v>
      </c>
      <c r="H260" s="113">
        <v>721</v>
      </c>
      <c r="I260" s="86">
        <f t="shared" si="10"/>
        <v>6.489000000000001</v>
      </c>
      <c r="J260" s="71" t="s">
        <v>16</v>
      </c>
    </row>
    <row r="261" spans="1:10" ht="12.75" customHeight="1">
      <c r="A261" s="412"/>
      <c r="B261" s="112" t="s">
        <v>170</v>
      </c>
      <c r="C261" s="113">
        <v>1515</v>
      </c>
      <c r="D261" s="113" t="s">
        <v>200</v>
      </c>
      <c r="E261" s="113">
        <v>4</v>
      </c>
      <c r="F261" s="113" t="s">
        <v>19</v>
      </c>
      <c r="G261" s="113">
        <v>4</v>
      </c>
      <c r="H261" s="113">
        <v>1748</v>
      </c>
      <c r="I261" s="86">
        <f t="shared" si="10"/>
        <v>15.732000000000001</v>
      </c>
      <c r="J261" s="71" t="s">
        <v>16</v>
      </c>
    </row>
    <row r="262" spans="1:10" ht="12.75" customHeight="1">
      <c r="A262" s="61" t="s">
        <v>201</v>
      </c>
      <c r="H262" s="90">
        <f>SUM(H252:H261)</f>
        <v>48804</v>
      </c>
      <c r="I262" s="91">
        <f>SUM(I252:I261)</f>
        <v>439.2360000000001</v>
      </c>
      <c r="J262" s="77"/>
    </row>
    <row r="263" spans="1:10" ht="12.75" customHeight="1">
      <c r="A263" s="412" t="s">
        <v>202</v>
      </c>
      <c r="B263" s="112" t="s">
        <v>170</v>
      </c>
      <c r="C263" s="113">
        <v>1515</v>
      </c>
      <c r="D263" s="113" t="s">
        <v>198</v>
      </c>
      <c r="E263" s="113">
        <v>1</v>
      </c>
      <c r="F263" s="113" t="s">
        <v>19</v>
      </c>
      <c r="G263" s="113">
        <v>4</v>
      </c>
      <c r="H263" s="113">
        <v>10511</v>
      </c>
      <c r="I263" s="86">
        <f aca="true" t="shared" si="11" ref="I263:I278">IF(G263=1,0.012*H263,IF(G263=2,0.011*H263,IF(G263=3,0.01*H263,IF(G263=4,0.009*H263,IF(G263=5,0.008*H263,IF(G263=6,0.006*H263,IF(G263=7,0.006*H263,IF(G263=8,0.006*H263))))))))</f>
        <v>94.59900000000002</v>
      </c>
      <c r="J263" s="71" t="s">
        <v>16</v>
      </c>
    </row>
    <row r="264" spans="1:10" ht="12.75" customHeight="1">
      <c r="A264" s="412"/>
      <c r="B264" s="112" t="s">
        <v>170</v>
      </c>
      <c r="C264" s="113">
        <v>1515</v>
      </c>
      <c r="D264" s="113" t="s">
        <v>192</v>
      </c>
      <c r="E264" s="113">
        <v>2</v>
      </c>
      <c r="F264" s="113" t="s">
        <v>19</v>
      </c>
      <c r="G264" s="113">
        <v>4</v>
      </c>
      <c r="H264" s="113">
        <v>32</v>
      </c>
      <c r="I264" s="86">
        <f t="shared" si="11"/>
        <v>0.28800000000000003</v>
      </c>
      <c r="J264" s="71" t="s">
        <v>16</v>
      </c>
    </row>
    <row r="265" spans="1:10" ht="12.75" customHeight="1">
      <c r="A265" s="412"/>
      <c r="B265" s="112" t="s">
        <v>170</v>
      </c>
      <c r="C265" s="113">
        <v>1515</v>
      </c>
      <c r="D265" s="113" t="s">
        <v>193</v>
      </c>
      <c r="E265" s="113">
        <v>2</v>
      </c>
      <c r="F265" s="113" t="s">
        <v>19</v>
      </c>
      <c r="G265" s="113">
        <v>4</v>
      </c>
      <c r="H265" s="113">
        <v>101</v>
      </c>
      <c r="I265" s="86">
        <f t="shared" si="11"/>
        <v>0.9090000000000001</v>
      </c>
      <c r="J265" s="71" t="s">
        <v>16</v>
      </c>
    </row>
    <row r="266" spans="1:10" ht="12.75" customHeight="1">
      <c r="A266" s="412"/>
      <c r="B266" s="112" t="s">
        <v>170</v>
      </c>
      <c r="C266" s="113">
        <v>1515</v>
      </c>
      <c r="D266" s="113" t="s">
        <v>203</v>
      </c>
      <c r="E266" s="113">
        <v>2</v>
      </c>
      <c r="F266" s="113" t="s">
        <v>19</v>
      </c>
      <c r="G266" s="113">
        <v>4</v>
      </c>
      <c r="H266" s="113">
        <v>18</v>
      </c>
      <c r="I266" s="86">
        <f t="shared" si="11"/>
        <v>0.16200000000000003</v>
      </c>
      <c r="J266" s="71" t="s">
        <v>16</v>
      </c>
    </row>
    <row r="267" spans="1:10" ht="12.75" customHeight="1">
      <c r="A267" s="412"/>
      <c r="B267" s="112" t="s">
        <v>170</v>
      </c>
      <c r="C267" s="113">
        <v>1515</v>
      </c>
      <c r="D267" s="113" t="s">
        <v>204</v>
      </c>
      <c r="E267" s="113">
        <v>1</v>
      </c>
      <c r="F267" s="113" t="s">
        <v>195</v>
      </c>
      <c r="G267" s="113">
        <v>4</v>
      </c>
      <c r="H267" s="113">
        <v>972</v>
      </c>
      <c r="I267" s="86">
        <f t="shared" si="11"/>
        <v>8.748000000000001</v>
      </c>
      <c r="J267" s="71" t="s">
        <v>16</v>
      </c>
    </row>
    <row r="268" spans="1:10" ht="12.75" customHeight="1">
      <c r="A268" s="412"/>
      <c r="B268" s="112" t="s">
        <v>170</v>
      </c>
      <c r="C268" s="113">
        <v>1515</v>
      </c>
      <c r="D268" s="113" t="s">
        <v>205</v>
      </c>
      <c r="E268" s="113"/>
      <c r="F268" s="113" t="s">
        <v>19</v>
      </c>
      <c r="G268" s="113">
        <v>4</v>
      </c>
      <c r="H268" s="113">
        <v>5126</v>
      </c>
      <c r="I268" s="86">
        <f t="shared" si="11"/>
        <v>46.13400000000001</v>
      </c>
      <c r="J268" s="71" t="s">
        <v>16</v>
      </c>
    </row>
    <row r="269" spans="1:10" ht="12.75" customHeight="1">
      <c r="A269" s="412"/>
      <c r="B269" s="112" t="s">
        <v>170</v>
      </c>
      <c r="C269" s="113">
        <v>1515</v>
      </c>
      <c r="D269" s="113" t="s">
        <v>206</v>
      </c>
      <c r="E269" s="113"/>
      <c r="F269" s="113" t="s">
        <v>19</v>
      </c>
      <c r="G269" s="113">
        <v>6</v>
      </c>
      <c r="H269" s="113">
        <v>2631</v>
      </c>
      <c r="I269" s="86">
        <f t="shared" si="11"/>
        <v>15.786</v>
      </c>
      <c r="J269" s="71" t="s">
        <v>16</v>
      </c>
    </row>
    <row r="270" spans="1:10" ht="12.75" customHeight="1">
      <c r="A270" s="412"/>
      <c r="B270" s="112" t="s">
        <v>170</v>
      </c>
      <c r="C270" s="113">
        <v>1515</v>
      </c>
      <c r="D270" s="113" t="s">
        <v>207</v>
      </c>
      <c r="E270" s="113"/>
      <c r="F270" s="113" t="s">
        <v>19</v>
      </c>
      <c r="G270" s="113">
        <v>4</v>
      </c>
      <c r="H270" s="113">
        <v>135</v>
      </c>
      <c r="I270" s="86">
        <f t="shared" si="11"/>
        <v>1.215</v>
      </c>
      <c r="J270" s="71" t="s">
        <v>16</v>
      </c>
    </row>
    <row r="271" spans="1:10" ht="12.75" customHeight="1">
      <c r="A271" s="412"/>
      <c r="B271" s="112" t="s">
        <v>170</v>
      </c>
      <c r="C271" s="113">
        <v>113</v>
      </c>
      <c r="D271" s="113" t="s">
        <v>199</v>
      </c>
      <c r="E271" s="113">
        <v>1</v>
      </c>
      <c r="F271" s="113" t="s">
        <v>19</v>
      </c>
      <c r="G271" s="113">
        <v>4</v>
      </c>
      <c r="H271" s="113">
        <v>1694</v>
      </c>
      <c r="I271" s="86">
        <f t="shared" si="11"/>
        <v>15.246000000000002</v>
      </c>
      <c r="J271" s="71" t="s">
        <v>16</v>
      </c>
    </row>
    <row r="272" spans="1:10" ht="12.75" customHeight="1">
      <c r="A272" s="412"/>
      <c r="B272" s="112" t="s">
        <v>170</v>
      </c>
      <c r="C272" s="113">
        <v>113</v>
      </c>
      <c r="D272" s="113" t="s">
        <v>199</v>
      </c>
      <c r="E272" s="113">
        <v>2</v>
      </c>
      <c r="F272" s="113" t="s">
        <v>19</v>
      </c>
      <c r="G272" s="113">
        <v>4</v>
      </c>
      <c r="H272" s="113">
        <v>1279</v>
      </c>
      <c r="I272" s="86">
        <f t="shared" si="11"/>
        <v>11.511000000000001</v>
      </c>
      <c r="J272" s="71" t="s">
        <v>16</v>
      </c>
    </row>
    <row r="273" spans="1:10" ht="12.75" customHeight="1">
      <c r="A273" s="412"/>
      <c r="B273" s="112" t="s">
        <v>170</v>
      </c>
      <c r="C273" s="113">
        <v>1515</v>
      </c>
      <c r="D273" s="113">
        <v>242</v>
      </c>
      <c r="E273" s="113"/>
      <c r="F273" s="113" t="s">
        <v>19</v>
      </c>
      <c r="G273" s="113">
        <v>4</v>
      </c>
      <c r="H273" s="113">
        <v>305</v>
      </c>
      <c r="I273" s="86">
        <f t="shared" si="11"/>
        <v>2.745</v>
      </c>
      <c r="J273" s="71" t="s">
        <v>16</v>
      </c>
    </row>
    <row r="274" spans="1:10" ht="12.75" customHeight="1">
      <c r="A274" s="412"/>
      <c r="B274" s="112" t="s">
        <v>170</v>
      </c>
      <c r="C274" s="113">
        <v>1515</v>
      </c>
      <c r="D274" s="113" t="s">
        <v>208</v>
      </c>
      <c r="E274" s="113"/>
      <c r="F274" s="113" t="s">
        <v>19</v>
      </c>
      <c r="G274" s="113">
        <v>4</v>
      </c>
      <c r="H274" s="113">
        <v>451</v>
      </c>
      <c r="I274" s="86">
        <f t="shared" si="11"/>
        <v>4.059</v>
      </c>
      <c r="J274" s="71" t="s">
        <v>16</v>
      </c>
    </row>
    <row r="275" spans="1:10" ht="12.75" customHeight="1">
      <c r="A275" s="412"/>
      <c r="B275" s="112" t="s">
        <v>170</v>
      </c>
      <c r="C275" s="113">
        <v>1515</v>
      </c>
      <c r="D275" s="113" t="s">
        <v>209</v>
      </c>
      <c r="E275" s="113"/>
      <c r="F275" s="113" t="s">
        <v>19</v>
      </c>
      <c r="G275" s="113">
        <v>4</v>
      </c>
      <c r="H275" s="113">
        <v>4107</v>
      </c>
      <c r="I275" s="86">
        <f t="shared" si="11"/>
        <v>36.963</v>
      </c>
      <c r="J275" s="71" t="s">
        <v>16</v>
      </c>
    </row>
    <row r="276" spans="1:10" ht="12.75" customHeight="1">
      <c r="A276" s="412"/>
      <c r="B276" s="112" t="s">
        <v>170</v>
      </c>
      <c r="C276" s="113">
        <v>1515</v>
      </c>
      <c r="D276" s="113" t="s">
        <v>210</v>
      </c>
      <c r="E276" s="113">
        <v>1</v>
      </c>
      <c r="F276" s="113" t="s">
        <v>19</v>
      </c>
      <c r="G276" s="113">
        <v>4</v>
      </c>
      <c r="H276" s="113">
        <v>6677</v>
      </c>
      <c r="I276" s="86">
        <f t="shared" si="11"/>
        <v>60.093</v>
      </c>
      <c r="J276" s="71" t="s">
        <v>16</v>
      </c>
    </row>
    <row r="277" spans="1:10" ht="12.75" customHeight="1">
      <c r="A277" s="412"/>
      <c r="B277" s="112" t="s">
        <v>170</v>
      </c>
      <c r="C277" s="113">
        <v>1515</v>
      </c>
      <c r="D277" s="113" t="s">
        <v>200</v>
      </c>
      <c r="E277" s="113">
        <v>2</v>
      </c>
      <c r="F277" s="113" t="s">
        <v>195</v>
      </c>
      <c r="G277" s="113">
        <v>4</v>
      </c>
      <c r="H277" s="113">
        <v>4597</v>
      </c>
      <c r="I277" s="86">
        <f t="shared" si="11"/>
        <v>41.373000000000005</v>
      </c>
      <c r="J277" s="71" t="s">
        <v>16</v>
      </c>
    </row>
    <row r="278" spans="1:10" ht="12.75" customHeight="1">
      <c r="A278" s="412"/>
      <c r="B278" s="112" t="s">
        <v>170</v>
      </c>
      <c r="C278" s="113">
        <v>1515</v>
      </c>
      <c r="D278" s="113" t="s">
        <v>200</v>
      </c>
      <c r="E278" s="113">
        <v>1</v>
      </c>
      <c r="F278" s="113" t="s">
        <v>19</v>
      </c>
      <c r="G278" s="113">
        <v>4</v>
      </c>
      <c r="H278" s="113">
        <v>1827</v>
      </c>
      <c r="I278" s="86">
        <f t="shared" si="11"/>
        <v>16.443</v>
      </c>
      <c r="J278" s="71" t="s">
        <v>16</v>
      </c>
    </row>
    <row r="279" spans="1:10" ht="12.75" customHeight="1">
      <c r="A279" s="61" t="s">
        <v>211</v>
      </c>
      <c r="B279" s="116"/>
      <c r="C279" s="117"/>
      <c r="D279" s="117"/>
      <c r="E279" s="117"/>
      <c r="F279" s="117"/>
      <c r="G279" s="117"/>
      <c r="H279" s="118">
        <f>SUM('1. STOČARSTVO'!H263:H278)</f>
        <v>40463</v>
      </c>
      <c r="I279" s="115">
        <f>SUM(I263:I278)</f>
        <v>356.274</v>
      </c>
      <c r="J279" s="77"/>
    </row>
    <row r="280" spans="1:10" ht="12.75" customHeight="1">
      <c r="A280" s="412" t="s">
        <v>212</v>
      </c>
      <c r="J280" s="77"/>
    </row>
    <row r="281" spans="1:10" ht="12.75" customHeight="1">
      <c r="A281" s="412"/>
      <c r="B281" s="112" t="s">
        <v>170</v>
      </c>
      <c r="C281" s="113">
        <v>1515</v>
      </c>
      <c r="D281" s="113" t="s">
        <v>204</v>
      </c>
      <c r="E281" s="113">
        <v>1</v>
      </c>
      <c r="F281" s="113" t="s">
        <v>195</v>
      </c>
      <c r="G281" s="113">
        <v>4</v>
      </c>
      <c r="H281" s="113">
        <v>5568</v>
      </c>
      <c r="I281" s="86">
        <f aca="true" t="shared" si="12" ref="I281:I294">IF(G281=1,0.012*H281,IF(G281=2,0.011*H281,IF(G281=3,0.01*H281,IF(G281=4,0.009*H281,IF(G281=5,0.008*H281,IF(G281=6,0.006*H281,IF(G281=7,0.006*H281,IF(G281=8,0.006*H281))))))))</f>
        <v>50.11200000000001</v>
      </c>
      <c r="J281" s="71" t="s">
        <v>16</v>
      </c>
    </row>
    <row r="282" spans="1:10" ht="12.75" customHeight="1">
      <c r="A282" s="412"/>
      <c r="B282" s="112" t="s">
        <v>170</v>
      </c>
      <c r="C282" s="113">
        <v>1515</v>
      </c>
      <c r="D282" s="113" t="s">
        <v>213</v>
      </c>
      <c r="E282" s="113">
        <v>1</v>
      </c>
      <c r="F282" s="113" t="s">
        <v>19</v>
      </c>
      <c r="G282" s="113">
        <v>4</v>
      </c>
      <c r="H282" s="113">
        <v>1881</v>
      </c>
      <c r="I282" s="86">
        <f t="shared" si="12"/>
        <v>16.929000000000002</v>
      </c>
      <c r="J282" s="71" t="s">
        <v>16</v>
      </c>
    </row>
    <row r="283" spans="1:10" ht="12.75" customHeight="1">
      <c r="A283" s="412"/>
      <c r="B283" s="112" t="s">
        <v>170</v>
      </c>
      <c r="C283" s="113">
        <v>1515</v>
      </c>
      <c r="D283" s="113" t="s">
        <v>205</v>
      </c>
      <c r="E283" s="113"/>
      <c r="F283" s="113" t="s">
        <v>19</v>
      </c>
      <c r="G283" s="113">
        <v>4</v>
      </c>
      <c r="H283" s="113">
        <v>3860</v>
      </c>
      <c r="I283" s="86">
        <f t="shared" si="12"/>
        <v>34.74</v>
      </c>
      <c r="J283" s="71" t="s">
        <v>16</v>
      </c>
    </row>
    <row r="284" spans="1:10" ht="12.75" customHeight="1">
      <c r="A284" s="412"/>
      <c r="B284" s="112" t="s">
        <v>170</v>
      </c>
      <c r="C284" s="113">
        <v>1515</v>
      </c>
      <c r="D284" s="113" t="s">
        <v>206</v>
      </c>
      <c r="E284" s="113"/>
      <c r="F284" s="113" t="s">
        <v>19</v>
      </c>
      <c r="G284" s="113">
        <v>6</v>
      </c>
      <c r="H284" s="113">
        <v>3540</v>
      </c>
      <c r="I284" s="86">
        <f t="shared" si="12"/>
        <v>21.240000000000002</v>
      </c>
      <c r="J284" s="71" t="s">
        <v>16</v>
      </c>
    </row>
    <row r="285" spans="1:10" ht="12.75" customHeight="1">
      <c r="A285" s="412"/>
      <c r="B285" s="112" t="s">
        <v>170</v>
      </c>
      <c r="C285" s="113">
        <v>1515</v>
      </c>
      <c r="D285" s="113" t="s">
        <v>207</v>
      </c>
      <c r="E285" s="113"/>
      <c r="F285" s="113" t="s">
        <v>19</v>
      </c>
      <c r="G285" s="113">
        <v>4</v>
      </c>
      <c r="H285" s="113">
        <v>605</v>
      </c>
      <c r="I285" s="86">
        <f t="shared" si="12"/>
        <v>5.445</v>
      </c>
      <c r="J285" s="71" t="s">
        <v>16</v>
      </c>
    </row>
    <row r="286" spans="1:10" ht="12.75" customHeight="1">
      <c r="A286" s="412"/>
      <c r="B286" s="112" t="s">
        <v>170</v>
      </c>
      <c r="C286" s="113">
        <v>113</v>
      </c>
      <c r="D286" s="113" t="s">
        <v>199</v>
      </c>
      <c r="E286" s="113">
        <v>2</v>
      </c>
      <c r="F286" s="113" t="s">
        <v>19</v>
      </c>
      <c r="G286" s="113">
        <v>4</v>
      </c>
      <c r="H286" s="113">
        <v>190</v>
      </c>
      <c r="I286" s="86">
        <f t="shared" si="12"/>
        <v>1.7100000000000002</v>
      </c>
      <c r="J286" s="71" t="s">
        <v>16</v>
      </c>
    </row>
    <row r="287" spans="1:10" ht="12.75" customHeight="1">
      <c r="A287" s="412"/>
      <c r="B287" s="112" t="s">
        <v>170</v>
      </c>
      <c r="C287" s="113">
        <v>113</v>
      </c>
      <c r="D287" s="113" t="s">
        <v>199</v>
      </c>
      <c r="E287" s="113">
        <v>1</v>
      </c>
      <c r="F287" s="113" t="s">
        <v>19</v>
      </c>
      <c r="G287" s="113">
        <v>4</v>
      </c>
      <c r="H287" s="113">
        <v>2447</v>
      </c>
      <c r="I287" s="86">
        <f t="shared" si="12"/>
        <v>22.023000000000003</v>
      </c>
      <c r="J287" s="71" t="s">
        <v>16</v>
      </c>
    </row>
    <row r="288" spans="1:10" ht="12.75" customHeight="1">
      <c r="A288" s="412"/>
      <c r="B288" s="112" t="s">
        <v>170</v>
      </c>
      <c r="C288" s="113">
        <v>1515</v>
      </c>
      <c r="D288" s="113" t="s">
        <v>209</v>
      </c>
      <c r="E288" s="113"/>
      <c r="F288" s="113" t="s">
        <v>19</v>
      </c>
      <c r="G288" s="113">
        <v>4</v>
      </c>
      <c r="H288" s="113">
        <v>803</v>
      </c>
      <c r="I288" s="86">
        <f t="shared" si="12"/>
        <v>7.227000000000001</v>
      </c>
      <c r="J288" s="71" t="s">
        <v>16</v>
      </c>
    </row>
    <row r="289" spans="1:10" ht="12.75" customHeight="1">
      <c r="A289" s="412"/>
      <c r="B289" s="112" t="s">
        <v>170</v>
      </c>
      <c r="C289" s="113">
        <v>1515</v>
      </c>
      <c r="D289" s="113" t="s">
        <v>210</v>
      </c>
      <c r="E289" s="113">
        <v>1</v>
      </c>
      <c r="F289" s="113" t="s">
        <v>19</v>
      </c>
      <c r="G289" s="113">
        <v>4</v>
      </c>
      <c r="H289" s="113">
        <v>1337</v>
      </c>
      <c r="I289" s="86">
        <f t="shared" si="12"/>
        <v>12.033000000000001</v>
      </c>
      <c r="J289" s="71" t="s">
        <v>16</v>
      </c>
    </row>
    <row r="290" spans="1:10" ht="12.75" customHeight="1">
      <c r="A290" s="412"/>
      <c r="B290" s="112" t="s">
        <v>170</v>
      </c>
      <c r="C290" s="113">
        <v>1515</v>
      </c>
      <c r="D290" s="113" t="s">
        <v>200</v>
      </c>
      <c r="E290" s="113">
        <v>2</v>
      </c>
      <c r="F290" s="113" t="s">
        <v>195</v>
      </c>
      <c r="G290" s="113">
        <v>4</v>
      </c>
      <c r="H290" s="113">
        <v>7401</v>
      </c>
      <c r="I290" s="86">
        <f t="shared" si="12"/>
        <v>66.60900000000001</v>
      </c>
      <c r="J290" s="71" t="s">
        <v>16</v>
      </c>
    </row>
    <row r="291" spans="1:10" ht="12.75" customHeight="1">
      <c r="A291" s="412"/>
      <c r="B291" s="112" t="s">
        <v>170</v>
      </c>
      <c r="C291" s="113">
        <v>1515</v>
      </c>
      <c r="D291" s="113" t="s">
        <v>200</v>
      </c>
      <c r="E291" s="113">
        <v>1</v>
      </c>
      <c r="F291" s="113" t="s">
        <v>19</v>
      </c>
      <c r="G291" s="113">
        <v>4</v>
      </c>
      <c r="H291" s="113">
        <v>426</v>
      </c>
      <c r="I291" s="86">
        <f t="shared" si="12"/>
        <v>3.8340000000000005</v>
      </c>
      <c r="J291" s="71" t="s">
        <v>16</v>
      </c>
    </row>
    <row r="292" spans="1:10" ht="12.75" customHeight="1">
      <c r="A292" s="412"/>
      <c r="B292" s="112" t="s">
        <v>170</v>
      </c>
      <c r="C292" s="113">
        <v>1515</v>
      </c>
      <c r="D292" s="113" t="s">
        <v>214</v>
      </c>
      <c r="E292" s="113">
        <v>1</v>
      </c>
      <c r="F292" s="113" t="s">
        <v>19</v>
      </c>
      <c r="G292" s="113">
        <v>4</v>
      </c>
      <c r="H292" s="113">
        <v>5806</v>
      </c>
      <c r="I292" s="86">
        <f t="shared" si="12"/>
        <v>52.254000000000005</v>
      </c>
      <c r="J292" s="71" t="s">
        <v>16</v>
      </c>
    </row>
    <row r="293" spans="1:10" ht="12.75" customHeight="1">
      <c r="A293" s="412"/>
      <c r="B293" s="112" t="s">
        <v>170</v>
      </c>
      <c r="C293" s="113">
        <v>1515</v>
      </c>
      <c r="D293" s="113" t="s">
        <v>215</v>
      </c>
      <c r="E293" s="113"/>
      <c r="F293" s="113" t="s">
        <v>19</v>
      </c>
      <c r="G293" s="113">
        <v>4</v>
      </c>
      <c r="H293" s="113">
        <v>2130</v>
      </c>
      <c r="I293" s="86">
        <f t="shared" si="12"/>
        <v>19.17</v>
      </c>
      <c r="J293" s="71" t="s">
        <v>16</v>
      </c>
    </row>
    <row r="294" spans="1:10" ht="12.75" customHeight="1">
      <c r="A294" s="412"/>
      <c r="B294" s="112" t="s">
        <v>170</v>
      </c>
      <c r="C294" s="113">
        <v>1515</v>
      </c>
      <c r="D294" s="113" t="s">
        <v>216</v>
      </c>
      <c r="E294" s="113">
        <v>2</v>
      </c>
      <c r="F294" s="113" t="s">
        <v>19</v>
      </c>
      <c r="G294" s="113">
        <v>4</v>
      </c>
      <c r="H294" s="113">
        <v>7721</v>
      </c>
      <c r="I294" s="86">
        <f t="shared" si="12"/>
        <v>69.489</v>
      </c>
      <c r="J294" s="71" t="s">
        <v>16</v>
      </c>
    </row>
    <row r="295" spans="1:10" ht="12.75" customHeight="1">
      <c r="A295" s="61" t="s">
        <v>217</v>
      </c>
      <c r="H295" s="114">
        <f>SUM(H281:H294)</f>
        <v>43715</v>
      </c>
      <c r="I295" s="115">
        <f>SUM('1. STOČARSTVO'!I281:I294)</f>
        <v>382.81500000000005</v>
      </c>
      <c r="J295" s="77"/>
    </row>
    <row r="296" spans="1:10" ht="12.75" customHeight="1">
      <c r="A296" s="412" t="s">
        <v>218</v>
      </c>
      <c r="B296" s="112" t="s">
        <v>170</v>
      </c>
      <c r="C296" s="113">
        <v>1515</v>
      </c>
      <c r="D296" s="113" t="s">
        <v>213</v>
      </c>
      <c r="E296" s="113">
        <v>1</v>
      </c>
      <c r="F296" s="113" t="s">
        <v>19</v>
      </c>
      <c r="G296" s="113">
        <v>4</v>
      </c>
      <c r="H296" s="113">
        <v>13975</v>
      </c>
      <c r="I296" s="86">
        <f aca="true" t="shared" si="13" ref="I296:I301">IF(G296=1,0.012*H296,IF(G296=2,0.011*H296,IF(G296=3,0.01*H296,IF(G296=4,0.009*H296,IF(G296=5,0.008*H296,IF(G296=6,0.006*H296,IF(G296=7,0.006*H296,IF(G296=8,0.006*H296))))))))</f>
        <v>125.77500000000002</v>
      </c>
      <c r="J296" s="71" t="s">
        <v>16</v>
      </c>
    </row>
    <row r="297" spans="1:10" ht="12.75" customHeight="1">
      <c r="A297" s="412"/>
      <c r="B297" s="112" t="s">
        <v>170</v>
      </c>
      <c r="C297" s="113">
        <v>113</v>
      </c>
      <c r="D297" s="113" t="s">
        <v>199</v>
      </c>
      <c r="E297" s="113">
        <v>2</v>
      </c>
      <c r="F297" s="113" t="s">
        <v>19</v>
      </c>
      <c r="G297" s="113">
        <v>4</v>
      </c>
      <c r="H297" s="113">
        <v>183</v>
      </c>
      <c r="I297" s="86">
        <f t="shared" si="13"/>
        <v>1.6470000000000002</v>
      </c>
      <c r="J297" s="71" t="s">
        <v>16</v>
      </c>
    </row>
    <row r="298" spans="1:10" ht="12.75" customHeight="1">
      <c r="A298" s="412"/>
      <c r="B298" s="112" t="s">
        <v>170</v>
      </c>
      <c r="C298" s="113">
        <v>1515</v>
      </c>
      <c r="D298" s="113" t="s">
        <v>214</v>
      </c>
      <c r="E298" s="113">
        <v>1</v>
      </c>
      <c r="F298" s="113" t="s">
        <v>19</v>
      </c>
      <c r="G298" s="113">
        <v>4</v>
      </c>
      <c r="H298" s="113">
        <v>12410</v>
      </c>
      <c r="I298" s="86">
        <f t="shared" si="13"/>
        <v>111.69000000000001</v>
      </c>
      <c r="J298" s="71" t="s">
        <v>16</v>
      </c>
    </row>
    <row r="299" spans="1:10" ht="12.75" customHeight="1">
      <c r="A299" s="412"/>
      <c r="B299" s="112" t="s">
        <v>170</v>
      </c>
      <c r="C299" s="113">
        <v>1515</v>
      </c>
      <c r="D299" s="113" t="s">
        <v>215</v>
      </c>
      <c r="E299" s="113"/>
      <c r="F299" s="113" t="s">
        <v>19</v>
      </c>
      <c r="G299" s="113">
        <v>4</v>
      </c>
      <c r="H299" s="113">
        <v>2194</v>
      </c>
      <c r="I299" s="86">
        <f t="shared" si="13"/>
        <v>19.746000000000002</v>
      </c>
      <c r="J299" s="71" t="s">
        <v>16</v>
      </c>
    </row>
    <row r="300" spans="1:10" ht="12.75" customHeight="1">
      <c r="A300" s="412"/>
      <c r="B300" s="112" t="s">
        <v>170</v>
      </c>
      <c r="C300" s="113">
        <v>1515</v>
      </c>
      <c r="D300" s="113">
        <v>250</v>
      </c>
      <c r="E300" s="113">
        <v>2</v>
      </c>
      <c r="F300" s="113" t="s">
        <v>19</v>
      </c>
      <c r="G300" s="113">
        <v>4</v>
      </c>
      <c r="H300" s="113">
        <v>3702</v>
      </c>
      <c r="I300" s="86">
        <f t="shared" si="13"/>
        <v>33.318000000000005</v>
      </c>
      <c r="J300" s="71" t="s">
        <v>16</v>
      </c>
    </row>
    <row r="301" spans="1:10" ht="12.75" customHeight="1">
      <c r="A301" s="412"/>
      <c r="B301" s="112" t="s">
        <v>170</v>
      </c>
      <c r="C301" s="113">
        <v>1515</v>
      </c>
      <c r="D301" s="113" t="s">
        <v>216</v>
      </c>
      <c r="E301" s="113">
        <v>2</v>
      </c>
      <c r="F301" s="113" t="s">
        <v>19</v>
      </c>
      <c r="G301" s="113">
        <v>4</v>
      </c>
      <c r="H301" s="113">
        <v>13854</v>
      </c>
      <c r="I301" s="86">
        <f t="shared" si="13"/>
        <v>124.68600000000002</v>
      </c>
      <c r="J301" s="71" t="s">
        <v>16</v>
      </c>
    </row>
    <row r="302" spans="1:10" ht="12.75" customHeight="1">
      <c r="A302" s="61" t="s">
        <v>219</v>
      </c>
      <c r="H302" s="114">
        <f>SUM('1. STOČARSTVO'!H296:H301)</f>
        <v>46318</v>
      </c>
      <c r="I302" s="115">
        <f>SUM('1. STOČARSTVO'!I296:I301)</f>
        <v>416.862</v>
      </c>
      <c r="J302" s="77"/>
    </row>
    <row r="303" spans="1:10" ht="12.75" customHeight="1">
      <c r="A303" s="412" t="s">
        <v>220</v>
      </c>
      <c r="B303" s="112" t="s">
        <v>170</v>
      </c>
      <c r="C303" s="113">
        <v>1515</v>
      </c>
      <c r="D303" s="113" t="s">
        <v>213</v>
      </c>
      <c r="E303" s="113">
        <v>2</v>
      </c>
      <c r="F303" s="113" t="s">
        <v>19</v>
      </c>
      <c r="G303" s="113">
        <v>4</v>
      </c>
      <c r="H303" s="113">
        <v>12471</v>
      </c>
      <c r="I303" s="86">
        <f>IF(G303=1,0.012*H303,IF(G303=2,0.011*H303,IF(G303=3,0.01*H303,IF(G303=4,0.009*H303,IF(G303=5,0.008*H303,IF(G303=6,0.006*H303,IF(G303=7,0.006*H303,IF(G303=8,0.006*H303))))))))</f>
        <v>112.23900000000002</v>
      </c>
      <c r="J303" s="71" t="s">
        <v>16</v>
      </c>
    </row>
    <row r="304" spans="1:10" ht="12.75" customHeight="1">
      <c r="A304" s="412"/>
      <c r="B304" s="112" t="s">
        <v>170</v>
      </c>
      <c r="C304" s="113">
        <v>1515</v>
      </c>
      <c r="D304" s="113" t="s">
        <v>221</v>
      </c>
      <c r="E304" s="113">
        <v>1</v>
      </c>
      <c r="F304" s="113" t="s">
        <v>19</v>
      </c>
      <c r="G304" s="113">
        <v>4</v>
      </c>
      <c r="H304" s="113">
        <v>8573</v>
      </c>
      <c r="I304" s="86">
        <f>IF(G304=1,0.012*H304,IF(G304=2,0.011*H304,IF(G304=3,0.01*H304,IF(G304=4,0.009*H304,IF(G304=5,0.008*H304,IF(G304=6,0.006*H304,IF(G304=7,0.006*H304,IF(G304=8,0.006*H304))))))))</f>
        <v>77.15700000000001</v>
      </c>
      <c r="J304" s="71" t="s">
        <v>16</v>
      </c>
    </row>
    <row r="305" spans="1:10" ht="12.75" customHeight="1">
      <c r="A305" s="412"/>
      <c r="B305" s="112" t="s">
        <v>170</v>
      </c>
      <c r="C305" s="113">
        <v>1515</v>
      </c>
      <c r="D305" s="113" t="s">
        <v>216</v>
      </c>
      <c r="E305" s="113">
        <v>1</v>
      </c>
      <c r="F305" s="113" t="s">
        <v>19</v>
      </c>
      <c r="G305" s="113">
        <v>4</v>
      </c>
      <c r="H305" s="113">
        <v>17108</v>
      </c>
      <c r="I305" s="86">
        <f>IF(G305=1,0.012*H305,IF(G305=2,0.011*H305,IF(G305=3,0.01*H305,IF(G305=4,0.009*H305,IF(G305=5,0.008*H305,IF(G305=6,0.006*H305,IF(G305=7,0.006*H305,IF(G305=8,0.006*H305))))))))</f>
        <v>153.972</v>
      </c>
      <c r="J305" s="71" t="s">
        <v>16</v>
      </c>
    </row>
    <row r="306" spans="1:10" ht="12.75" customHeight="1">
      <c r="A306" s="412"/>
      <c r="B306" s="112" t="s">
        <v>170</v>
      </c>
      <c r="C306" s="113">
        <v>1515</v>
      </c>
      <c r="D306" s="113" t="s">
        <v>222</v>
      </c>
      <c r="E306" s="113"/>
      <c r="F306" s="113" t="s">
        <v>19</v>
      </c>
      <c r="G306" s="113">
        <v>4</v>
      </c>
      <c r="H306" s="113">
        <v>7828</v>
      </c>
      <c r="I306" s="86">
        <f>IF(G306=1,0.012*H306,IF(G306=2,0.011*H306,IF(G306=3,0.01*H306,IF(G306=4,0.009*H306,IF(G306=5,0.008*H306,IF(G306=6,0.006*H306,IF(G306=7,0.006*H306,IF(G306=8,0.006*H306))))))))</f>
        <v>70.45200000000001</v>
      </c>
      <c r="J306" s="71" t="s">
        <v>16</v>
      </c>
    </row>
    <row r="307" spans="1:10" ht="12.75" customHeight="1">
      <c r="A307" s="61" t="s">
        <v>223</v>
      </c>
      <c r="H307" s="90">
        <f>SUM(H303:H306)</f>
        <v>45980</v>
      </c>
      <c r="I307" s="91">
        <f>SUM(I303:I306)</f>
        <v>413.82000000000005</v>
      </c>
      <c r="J307" s="77"/>
    </row>
    <row r="308" spans="1:10" ht="12.75" customHeight="1">
      <c r="A308" s="412" t="s">
        <v>224</v>
      </c>
      <c r="B308" s="112" t="s">
        <v>170</v>
      </c>
      <c r="C308" s="113">
        <v>1515</v>
      </c>
      <c r="D308" s="113" t="s">
        <v>225</v>
      </c>
      <c r="E308" s="113">
        <v>1</v>
      </c>
      <c r="F308" s="113" t="s">
        <v>19</v>
      </c>
      <c r="G308" s="113">
        <v>4</v>
      </c>
      <c r="H308" s="113">
        <v>2126</v>
      </c>
      <c r="I308" s="86">
        <f aca="true" t="shared" si="14" ref="I308:I317">IF(G308=1,0.012*H308,IF(G308=2,0.011*H308,IF(G308=3,0.01*H308,IF(G308=4,0.009*H308,IF(G308=5,0.008*H308,IF(G308=6,0.006*H308,IF(G308=7,0.006*H308,IF(G308=8,0.006*H308))))))))</f>
        <v>19.134000000000004</v>
      </c>
      <c r="J308" s="71" t="s">
        <v>16</v>
      </c>
    </row>
    <row r="309" spans="1:10" ht="12.75" customHeight="1">
      <c r="A309" s="412"/>
      <c r="B309" s="112" t="s">
        <v>170</v>
      </c>
      <c r="C309" s="113">
        <v>1515</v>
      </c>
      <c r="D309" s="113" t="s">
        <v>226</v>
      </c>
      <c r="E309" s="113">
        <v>1</v>
      </c>
      <c r="F309" s="113" t="s">
        <v>19</v>
      </c>
      <c r="G309" s="113">
        <v>4</v>
      </c>
      <c r="H309" s="113">
        <v>4546</v>
      </c>
      <c r="I309" s="86">
        <f t="shared" si="14"/>
        <v>40.914</v>
      </c>
      <c r="J309" s="71" t="s">
        <v>16</v>
      </c>
    </row>
    <row r="310" spans="1:10" ht="12.75" customHeight="1">
      <c r="A310" s="412"/>
      <c r="B310" s="112" t="s">
        <v>170</v>
      </c>
      <c r="C310" s="113">
        <v>1515</v>
      </c>
      <c r="D310" s="113" t="s">
        <v>213</v>
      </c>
      <c r="E310" s="113">
        <v>2</v>
      </c>
      <c r="F310" s="113" t="s">
        <v>19</v>
      </c>
      <c r="G310" s="113">
        <v>4</v>
      </c>
      <c r="H310" s="113">
        <v>3590</v>
      </c>
      <c r="I310" s="86">
        <f t="shared" si="14"/>
        <v>32.31</v>
      </c>
      <c r="J310" s="71" t="s">
        <v>16</v>
      </c>
    </row>
    <row r="311" spans="1:10" ht="12.75" customHeight="1">
      <c r="A311" s="412"/>
      <c r="B311" s="112" t="s">
        <v>170</v>
      </c>
      <c r="C311" s="113">
        <v>1515</v>
      </c>
      <c r="D311" s="113" t="s">
        <v>216</v>
      </c>
      <c r="E311" s="113">
        <v>1</v>
      </c>
      <c r="F311" s="113" t="s">
        <v>19</v>
      </c>
      <c r="G311" s="113">
        <v>4</v>
      </c>
      <c r="H311" s="113">
        <v>11463</v>
      </c>
      <c r="I311" s="86">
        <f t="shared" si="14"/>
        <v>103.16700000000002</v>
      </c>
      <c r="J311" s="71" t="s">
        <v>16</v>
      </c>
    </row>
    <row r="312" spans="1:10" ht="12.75" customHeight="1">
      <c r="A312" s="412"/>
      <c r="B312" s="112" t="s">
        <v>170</v>
      </c>
      <c r="C312" s="113">
        <v>1515</v>
      </c>
      <c r="D312" s="113" t="s">
        <v>227</v>
      </c>
      <c r="E312" s="113">
        <v>1</v>
      </c>
      <c r="F312" s="113" t="s">
        <v>19</v>
      </c>
      <c r="G312" s="113">
        <v>4</v>
      </c>
      <c r="H312" s="113">
        <v>5908</v>
      </c>
      <c r="I312" s="86">
        <f t="shared" si="14"/>
        <v>53.172000000000004</v>
      </c>
      <c r="J312" s="71" t="s">
        <v>16</v>
      </c>
    </row>
    <row r="313" spans="1:10" ht="12.75" customHeight="1">
      <c r="A313" s="412"/>
      <c r="B313" s="112" t="s">
        <v>170</v>
      </c>
      <c r="C313" s="113">
        <v>1515</v>
      </c>
      <c r="D313" s="113" t="s">
        <v>228</v>
      </c>
      <c r="E313" s="113">
        <v>1</v>
      </c>
      <c r="F313" s="113" t="s">
        <v>19</v>
      </c>
      <c r="G313" s="113">
        <v>6</v>
      </c>
      <c r="H313" s="113">
        <v>808</v>
      </c>
      <c r="I313" s="86">
        <f t="shared" si="14"/>
        <v>4.848</v>
      </c>
      <c r="J313" s="71" t="s">
        <v>16</v>
      </c>
    </row>
    <row r="314" spans="1:10" ht="12.75" customHeight="1">
      <c r="A314" s="412"/>
      <c r="B314" s="112" t="s">
        <v>170</v>
      </c>
      <c r="C314" s="113">
        <v>1515</v>
      </c>
      <c r="D314" s="113" t="s">
        <v>229</v>
      </c>
      <c r="E314" s="113"/>
      <c r="F314" s="113" t="s">
        <v>19</v>
      </c>
      <c r="G314" s="113">
        <v>4</v>
      </c>
      <c r="H314" s="113">
        <v>1070</v>
      </c>
      <c r="I314" s="86">
        <f t="shared" si="14"/>
        <v>9.63</v>
      </c>
      <c r="J314" s="71" t="s">
        <v>16</v>
      </c>
    </row>
    <row r="315" spans="1:10" ht="12.75" customHeight="1">
      <c r="A315" s="412"/>
      <c r="B315" s="112" t="s">
        <v>170</v>
      </c>
      <c r="C315" s="113">
        <v>1515</v>
      </c>
      <c r="D315" s="113" t="s">
        <v>222</v>
      </c>
      <c r="E315" s="113"/>
      <c r="F315" s="113" t="s">
        <v>19</v>
      </c>
      <c r="G315" s="113">
        <v>4</v>
      </c>
      <c r="H315" s="113">
        <v>11546</v>
      </c>
      <c r="I315" s="86">
        <f t="shared" si="14"/>
        <v>103.91400000000002</v>
      </c>
      <c r="J315" s="71" t="s">
        <v>16</v>
      </c>
    </row>
    <row r="316" spans="1:10" ht="12.75" customHeight="1">
      <c r="A316" s="412"/>
      <c r="B316" s="112" t="s">
        <v>170</v>
      </c>
      <c r="C316" s="113">
        <v>1515</v>
      </c>
      <c r="D316" s="113" t="s">
        <v>230</v>
      </c>
      <c r="E316" s="113"/>
      <c r="F316" s="113" t="s">
        <v>19</v>
      </c>
      <c r="G316" s="113">
        <v>4</v>
      </c>
      <c r="H316" s="113">
        <v>664</v>
      </c>
      <c r="I316" s="86">
        <f t="shared" si="14"/>
        <v>5.976000000000001</v>
      </c>
      <c r="J316" s="71" t="s">
        <v>16</v>
      </c>
    </row>
    <row r="317" spans="1:10" ht="12.75" customHeight="1">
      <c r="A317" s="412"/>
      <c r="B317" s="112" t="s">
        <v>170</v>
      </c>
      <c r="C317" s="113">
        <v>1515</v>
      </c>
      <c r="D317" s="113" t="s">
        <v>231</v>
      </c>
      <c r="E317" s="113">
        <v>3</v>
      </c>
      <c r="F317" s="113" t="s">
        <v>19</v>
      </c>
      <c r="G317" s="113">
        <v>4</v>
      </c>
      <c r="H317" s="113">
        <v>763</v>
      </c>
      <c r="I317" s="86">
        <f t="shared" si="14"/>
        <v>6.867000000000001</v>
      </c>
      <c r="J317" s="71" t="s">
        <v>16</v>
      </c>
    </row>
    <row r="318" spans="1:10" ht="12.75" customHeight="1">
      <c r="A318" s="61" t="s">
        <v>232</v>
      </c>
      <c r="H318" s="114">
        <f>SUM(H308:H317)</f>
        <v>42484</v>
      </c>
      <c r="I318" s="115">
        <f>SUM(I308:I317)</f>
        <v>379.9320000000001</v>
      </c>
      <c r="J318" s="77"/>
    </row>
    <row r="319" spans="1:10" ht="12.75" customHeight="1">
      <c r="A319" s="412" t="s">
        <v>233</v>
      </c>
      <c r="B319" s="112" t="s">
        <v>170</v>
      </c>
      <c r="C319" s="113">
        <v>1515</v>
      </c>
      <c r="D319" s="113" t="s">
        <v>227</v>
      </c>
      <c r="E319" s="113">
        <v>2</v>
      </c>
      <c r="F319" s="113" t="s">
        <v>19</v>
      </c>
      <c r="G319" s="113">
        <v>4</v>
      </c>
      <c r="H319" s="113">
        <v>331</v>
      </c>
      <c r="I319" s="86">
        <f aca="true" t="shared" si="15" ref="I319:I334">IF(G319=1,0.012*H319,IF(G319=2,0.011*H319,IF(G319=3,0.01*H319,IF(G319=4,0.009*H319,IF(G319=5,0.008*H319,IF(G319=6,0.006*H319,IF(G319=7,0.006*H319,IF(G319=8,0.006*H319))))))))</f>
        <v>2.9790000000000005</v>
      </c>
      <c r="J319" s="71" t="s">
        <v>16</v>
      </c>
    </row>
    <row r="320" spans="1:10" ht="12.75" customHeight="1">
      <c r="A320" s="412"/>
      <c r="B320" s="112" t="s">
        <v>170</v>
      </c>
      <c r="C320" s="113">
        <v>1515</v>
      </c>
      <c r="D320" s="113" t="s">
        <v>234</v>
      </c>
      <c r="E320" s="113">
        <v>2</v>
      </c>
      <c r="F320" s="113" t="s">
        <v>19</v>
      </c>
      <c r="G320" s="113">
        <v>4</v>
      </c>
      <c r="H320" s="113">
        <v>5527</v>
      </c>
      <c r="I320" s="86">
        <f t="shared" si="15"/>
        <v>49.74300000000001</v>
      </c>
      <c r="J320" s="71" t="s">
        <v>16</v>
      </c>
    </row>
    <row r="321" spans="1:10" ht="12.75" customHeight="1">
      <c r="A321" s="412"/>
      <c r="B321" s="112" t="s">
        <v>170</v>
      </c>
      <c r="C321" s="113">
        <v>1515</v>
      </c>
      <c r="D321" s="113">
        <v>253</v>
      </c>
      <c r="E321" s="113">
        <v>1</v>
      </c>
      <c r="F321" s="113" t="s">
        <v>19</v>
      </c>
      <c r="G321" s="113">
        <v>4</v>
      </c>
      <c r="H321" s="113">
        <v>3709</v>
      </c>
      <c r="I321" s="86">
        <f t="shared" si="15"/>
        <v>33.38100000000001</v>
      </c>
      <c r="J321" s="71" t="s">
        <v>16</v>
      </c>
    </row>
    <row r="322" spans="1:10" ht="12.75" customHeight="1">
      <c r="A322" s="412"/>
      <c r="B322" s="112" t="s">
        <v>170</v>
      </c>
      <c r="C322" s="113">
        <v>1515</v>
      </c>
      <c r="D322" s="113" t="s">
        <v>235</v>
      </c>
      <c r="E322" s="113">
        <v>1</v>
      </c>
      <c r="F322" s="113" t="s">
        <v>19</v>
      </c>
      <c r="G322" s="113">
        <v>4</v>
      </c>
      <c r="H322" s="113">
        <v>6963</v>
      </c>
      <c r="I322" s="86">
        <f t="shared" si="15"/>
        <v>62.66700000000001</v>
      </c>
      <c r="J322" s="71" t="s">
        <v>16</v>
      </c>
    </row>
    <row r="323" spans="1:10" ht="12.75" customHeight="1">
      <c r="A323" s="412"/>
      <c r="B323" s="112" t="s">
        <v>170</v>
      </c>
      <c r="C323" s="113">
        <v>1515</v>
      </c>
      <c r="D323" s="113">
        <v>255</v>
      </c>
      <c r="E323" s="113"/>
      <c r="F323" s="113" t="s">
        <v>19</v>
      </c>
      <c r="G323" s="113">
        <v>4</v>
      </c>
      <c r="H323" s="113">
        <v>5086</v>
      </c>
      <c r="I323" s="86">
        <f t="shared" si="15"/>
        <v>45.77400000000001</v>
      </c>
      <c r="J323" s="71" t="s">
        <v>16</v>
      </c>
    </row>
    <row r="324" spans="1:10" ht="12.75" customHeight="1">
      <c r="A324" s="412"/>
      <c r="B324" s="112" t="s">
        <v>170</v>
      </c>
      <c r="C324" s="113">
        <v>1515</v>
      </c>
      <c r="D324" s="113">
        <v>256</v>
      </c>
      <c r="E324" s="113"/>
      <c r="F324" s="113" t="s">
        <v>19</v>
      </c>
      <c r="G324" s="113">
        <v>4</v>
      </c>
      <c r="H324" s="113">
        <v>4348</v>
      </c>
      <c r="I324" s="86">
        <f t="shared" si="15"/>
        <v>39.132000000000005</v>
      </c>
      <c r="J324" s="71" t="s">
        <v>16</v>
      </c>
    </row>
    <row r="325" spans="1:10" ht="12.75" customHeight="1">
      <c r="A325" s="412"/>
      <c r="B325" s="112" t="s">
        <v>170</v>
      </c>
      <c r="C325" s="113">
        <v>1515</v>
      </c>
      <c r="D325" s="113">
        <v>257</v>
      </c>
      <c r="E325" s="113"/>
      <c r="F325" s="113" t="s">
        <v>19</v>
      </c>
      <c r="G325" s="113">
        <v>4</v>
      </c>
      <c r="H325" s="113">
        <v>2692</v>
      </c>
      <c r="I325" s="86">
        <f t="shared" si="15"/>
        <v>24.228</v>
      </c>
      <c r="J325" s="71" t="s">
        <v>16</v>
      </c>
    </row>
    <row r="326" spans="1:10" ht="12.75" customHeight="1">
      <c r="A326" s="412"/>
      <c r="B326" s="112" t="s">
        <v>170</v>
      </c>
      <c r="C326" s="113">
        <v>1515</v>
      </c>
      <c r="D326" s="113">
        <v>258</v>
      </c>
      <c r="E326" s="113"/>
      <c r="F326" s="113" t="s">
        <v>195</v>
      </c>
      <c r="G326" s="113">
        <v>5</v>
      </c>
      <c r="H326" s="113">
        <v>4747</v>
      </c>
      <c r="I326" s="86">
        <f t="shared" si="15"/>
        <v>37.976</v>
      </c>
      <c r="J326" s="71" t="s">
        <v>16</v>
      </c>
    </row>
    <row r="327" spans="1:10" ht="12.75" customHeight="1">
      <c r="A327" s="412"/>
      <c r="B327" s="112" t="s">
        <v>170</v>
      </c>
      <c r="C327" s="113">
        <v>1515</v>
      </c>
      <c r="D327" s="113" t="s">
        <v>236</v>
      </c>
      <c r="E327" s="113"/>
      <c r="F327" s="113" t="s">
        <v>195</v>
      </c>
      <c r="G327" s="113">
        <v>4</v>
      </c>
      <c r="H327" s="113">
        <v>15647</v>
      </c>
      <c r="I327" s="86">
        <f t="shared" si="15"/>
        <v>140.823</v>
      </c>
      <c r="J327" s="71" t="s">
        <v>16</v>
      </c>
    </row>
    <row r="328" spans="1:10" ht="12.75" customHeight="1">
      <c r="A328" s="412"/>
      <c r="B328" s="112" t="s">
        <v>170</v>
      </c>
      <c r="C328" s="113">
        <v>1515</v>
      </c>
      <c r="D328" s="113">
        <v>260</v>
      </c>
      <c r="E328" s="113">
        <v>2</v>
      </c>
      <c r="F328" s="113" t="s">
        <v>19</v>
      </c>
      <c r="G328" s="113">
        <v>4</v>
      </c>
      <c r="H328" s="113">
        <v>1144</v>
      </c>
      <c r="I328" s="86">
        <f t="shared" si="15"/>
        <v>10.296000000000001</v>
      </c>
      <c r="J328" s="71" t="s">
        <v>16</v>
      </c>
    </row>
    <row r="329" spans="1:10" ht="12.75" customHeight="1">
      <c r="A329" s="412"/>
      <c r="B329" s="112" t="s">
        <v>170</v>
      </c>
      <c r="C329" s="113">
        <v>1515</v>
      </c>
      <c r="D329" s="113" t="s">
        <v>228</v>
      </c>
      <c r="E329" s="113">
        <v>1</v>
      </c>
      <c r="F329" s="113" t="s">
        <v>19</v>
      </c>
      <c r="G329" s="113">
        <v>6</v>
      </c>
      <c r="H329" s="113">
        <v>4042</v>
      </c>
      <c r="I329" s="86">
        <f t="shared" si="15"/>
        <v>24.252</v>
      </c>
      <c r="J329" s="71" t="s">
        <v>16</v>
      </c>
    </row>
    <row r="330" spans="1:10" ht="12.75" customHeight="1">
      <c r="A330" s="412"/>
      <c r="B330" s="112" t="s">
        <v>170</v>
      </c>
      <c r="C330" s="113">
        <v>1515</v>
      </c>
      <c r="D330" s="113" t="s">
        <v>237</v>
      </c>
      <c r="E330" s="113"/>
      <c r="F330" s="113" t="s">
        <v>19</v>
      </c>
      <c r="G330" s="113">
        <v>4</v>
      </c>
      <c r="H330" s="113">
        <v>606</v>
      </c>
      <c r="I330" s="86">
        <f t="shared" si="15"/>
        <v>5.454000000000001</v>
      </c>
      <c r="J330" s="71" t="s">
        <v>16</v>
      </c>
    </row>
    <row r="331" spans="1:10" ht="12.75" customHeight="1">
      <c r="A331" s="412"/>
      <c r="B331" s="112" t="s">
        <v>170</v>
      </c>
      <c r="C331" s="113">
        <v>1515</v>
      </c>
      <c r="D331" s="113" t="s">
        <v>229</v>
      </c>
      <c r="E331" s="113"/>
      <c r="F331" s="113" t="s">
        <v>19</v>
      </c>
      <c r="G331" s="113">
        <v>4</v>
      </c>
      <c r="H331" s="113">
        <v>62</v>
      </c>
      <c r="I331" s="86">
        <f t="shared" si="15"/>
        <v>0.558</v>
      </c>
      <c r="J331" s="71" t="s">
        <v>16</v>
      </c>
    </row>
    <row r="332" spans="1:10" ht="12.75" customHeight="1">
      <c r="A332" s="412"/>
      <c r="B332" s="112" t="s">
        <v>170</v>
      </c>
      <c r="C332" s="113">
        <v>1515</v>
      </c>
      <c r="D332" s="113" t="s">
        <v>230</v>
      </c>
      <c r="E332" s="113"/>
      <c r="F332" s="113" t="s">
        <v>19</v>
      </c>
      <c r="G332" s="113">
        <v>4</v>
      </c>
      <c r="H332" s="113">
        <v>825</v>
      </c>
      <c r="I332" s="86">
        <f t="shared" si="15"/>
        <v>7.425000000000001</v>
      </c>
      <c r="J332" s="71" t="s">
        <v>16</v>
      </c>
    </row>
    <row r="333" spans="1:10" ht="12.75" customHeight="1">
      <c r="A333" s="412"/>
      <c r="B333" s="112" t="s">
        <v>170</v>
      </c>
      <c r="C333" s="113">
        <v>113</v>
      </c>
      <c r="D333" s="113" t="s">
        <v>238</v>
      </c>
      <c r="E333" s="113">
        <v>1</v>
      </c>
      <c r="F333" s="113" t="s">
        <v>19</v>
      </c>
      <c r="G333" s="113">
        <v>4</v>
      </c>
      <c r="H333" s="113">
        <v>618</v>
      </c>
      <c r="I333" s="86">
        <f t="shared" si="15"/>
        <v>5.562</v>
      </c>
      <c r="J333" s="71" t="s">
        <v>16</v>
      </c>
    </row>
    <row r="334" spans="1:10" ht="12.75" customHeight="1">
      <c r="A334" s="412"/>
      <c r="B334" s="112" t="s">
        <v>170</v>
      </c>
      <c r="C334" s="113">
        <v>1515</v>
      </c>
      <c r="D334" s="113" t="s">
        <v>231</v>
      </c>
      <c r="E334" s="113">
        <v>3</v>
      </c>
      <c r="F334" s="113" t="s">
        <v>19</v>
      </c>
      <c r="G334" s="113">
        <v>4</v>
      </c>
      <c r="H334" s="113">
        <v>6956</v>
      </c>
      <c r="I334" s="86">
        <f t="shared" si="15"/>
        <v>62.604000000000006</v>
      </c>
      <c r="J334" s="71" t="s">
        <v>16</v>
      </c>
    </row>
    <row r="335" spans="1:10" ht="12.75" customHeight="1">
      <c r="A335" s="61" t="s">
        <v>239</v>
      </c>
      <c r="H335" s="114">
        <f>SUM('1. STOČARSTVO'!H319:H334)</f>
        <v>63303</v>
      </c>
      <c r="I335" s="115">
        <f>SUM('1. STOČARSTVO'!I319:I334)</f>
        <v>552.854</v>
      </c>
      <c r="J335" s="77"/>
    </row>
    <row r="336" spans="1:10" ht="22.5" customHeight="1">
      <c r="A336" s="412" t="s">
        <v>240</v>
      </c>
      <c r="B336" s="112" t="s">
        <v>170</v>
      </c>
      <c r="C336" s="113">
        <v>1515</v>
      </c>
      <c r="D336" s="113" t="s">
        <v>241</v>
      </c>
      <c r="E336" s="113">
        <v>2</v>
      </c>
      <c r="F336" s="119" t="s">
        <v>242</v>
      </c>
      <c r="G336" s="113">
        <v>3</v>
      </c>
      <c r="H336" s="113">
        <v>86</v>
      </c>
      <c r="I336" s="86">
        <f aca="true" t="shared" si="16" ref="I336:I358">IF(G336=1,0.012*H336,IF(G336=2,0.011*H336,IF(G336=3,0.01*H336,IF(G336=4,0.009*H336,IF(G336=5,0.008*H336,IF(G336=6,0.006*H336,IF(G336=7,0.006*H336,IF(G336=8,0.006*H336))))))))</f>
        <v>0.86</v>
      </c>
      <c r="J336" s="71" t="s">
        <v>16</v>
      </c>
    </row>
    <row r="337" spans="1:10" ht="12.75" customHeight="1">
      <c r="A337" s="412"/>
      <c r="B337" s="112" t="s">
        <v>170</v>
      </c>
      <c r="C337" s="113">
        <v>1515</v>
      </c>
      <c r="D337" s="113" t="s">
        <v>241</v>
      </c>
      <c r="E337" s="113">
        <v>3</v>
      </c>
      <c r="F337" s="113" t="s">
        <v>243</v>
      </c>
      <c r="G337" s="113">
        <v>5</v>
      </c>
      <c r="H337" s="113">
        <v>5585</v>
      </c>
      <c r="I337" s="86">
        <f t="shared" si="16"/>
        <v>44.68</v>
      </c>
      <c r="J337" s="71" t="s">
        <v>16</v>
      </c>
    </row>
    <row r="338" spans="1:10" ht="12.75" customHeight="1">
      <c r="A338" s="412"/>
      <c r="B338" s="112" t="s">
        <v>170</v>
      </c>
      <c r="C338" s="113">
        <v>1515</v>
      </c>
      <c r="D338" s="113">
        <v>168</v>
      </c>
      <c r="E338" s="113">
        <v>4</v>
      </c>
      <c r="F338" s="113" t="s">
        <v>243</v>
      </c>
      <c r="G338" s="113">
        <v>5</v>
      </c>
      <c r="H338" s="113">
        <v>1298</v>
      </c>
      <c r="I338" s="86">
        <f t="shared" si="16"/>
        <v>10.384</v>
      </c>
      <c r="J338" s="71" t="s">
        <v>16</v>
      </c>
    </row>
    <row r="339" spans="1:10" ht="12.75" customHeight="1">
      <c r="A339" s="412"/>
      <c r="B339" s="112" t="s">
        <v>170</v>
      </c>
      <c r="C339" s="113">
        <v>1515</v>
      </c>
      <c r="D339" s="113" t="s">
        <v>241</v>
      </c>
      <c r="E339" s="113">
        <v>5</v>
      </c>
      <c r="F339" s="120" t="s">
        <v>242</v>
      </c>
      <c r="G339" s="113">
        <v>3</v>
      </c>
      <c r="H339" s="113">
        <v>379</v>
      </c>
      <c r="I339" s="86">
        <f t="shared" si="16"/>
        <v>3.79</v>
      </c>
      <c r="J339" s="71" t="s">
        <v>16</v>
      </c>
    </row>
    <row r="340" spans="1:10" ht="12.75" customHeight="1">
      <c r="A340" s="412"/>
      <c r="B340" s="112" t="s">
        <v>170</v>
      </c>
      <c r="C340" s="113">
        <v>1515</v>
      </c>
      <c r="D340" s="113" t="s">
        <v>244</v>
      </c>
      <c r="E340" s="113">
        <v>1</v>
      </c>
      <c r="F340" s="113" t="s">
        <v>15</v>
      </c>
      <c r="G340" s="113">
        <v>6</v>
      </c>
      <c r="H340" s="113">
        <v>4974</v>
      </c>
      <c r="I340" s="86">
        <f t="shared" si="16"/>
        <v>29.844</v>
      </c>
      <c r="J340" s="71" t="s">
        <v>16</v>
      </c>
    </row>
    <row r="341" spans="1:10" ht="12.75" customHeight="1">
      <c r="A341" s="412"/>
      <c r="B341" s="112" t="s">
        <v>170</v>
      </c>
      <c r="C341" s="113">
        <v>1515</v>
      </c>
      <c r="D341" s="113" t="s">
        <v>244</v>
      </c>
      <c r="E341" s="113">
        <v>2</v>
      </c>
      <c r="F341" s="113" t="s">
        <v>15</v>
      </c>
      <c r="G341" s="113">
        <v>6</v>
      </c>
      <c r="H341" s="113">
        <v>1022</v>
      </c>
      <c r="I341" s="86">
        <f t="shared" si="16"/>
        <v>6.132000000000001</v>
      </c>
      <c r="J341" s="71" t="s">
        <v>16</v>
      </c>
    </row>
    <row r="342" spans="1:10" ht="12.75" customHeight="1">
      <c r="A342" s="412"/>
      <c r="B342" s="112" t="s">
        <v>170</v>
      </c>
      <c r="C342" s="113">
        <v>1515</v>
      </c>
      <c r="D342" s="113" t="s">
        <v>245</v>
      </c>
      <c r="E342" s="113">
        <v>2</v>
      </c>
      <c r="F342" s="120" t="s">
        <v>242</v>
      </c>
      <c r="G342" s="113">
        <v>3</v>
      </c>
      <c r="H342" s="113">
        <v>887</v>
      </c>
      <c r="I342" s="86">
        <f t="shared" si="16"/>
        <v>8.870000000000001</v>
      </c>
      <c r="J342" s="71" t="s">
        <v>16</v>
      </c>
    </row>
    <row r="343" spans="1:10" ht="12.75" customHeight="1">
      <c r="A343" s="412"/>
      <c r="B343" s="112" t="s">
        <v>170</v>
      </c>
      <c r="C343" s="113">
        <v>1515</v>
      </c>
      <c r="D343" s="113" t="s">
        <v>245</v>
      </c>
      <c r="E343" s="113">
        <v>1</v>
      </c>
      <c r="F343" s="113" t="s">
        <v>243</v>
      </c>
      <c r="G343" s="113">
        <v>5</v>
      </c>
      <c r="H343" s="113">
        <v>2597</v>
      </c>
      <c r="I343" s="86">
        <f t="shared" si="16"/>
        <v>20.776</v>
      </c>
      <c r="J343" s="71" t="s">
        <v>16</v>
      </c>
    </row>
    <row r="344" spans="1:10" ht="12.75" customHeight="1">
      <c r="A344" s="412"/>
      <c r="B344" s="112" t="s">
        <v>170</v>
      </c>
      <c r="C344" s="113">
        <v>1515</v>
      </c>
      <c r="D344" s="113" t="s">
        <v>185</v>
      </c>
      <c r="E344" s="113">
        <v>2</v>
      </c>
      <c r="F344" s="120" t="s">
        <v>242</v>
      </c>
      <c r="G344" s="113">
        <v>3</v>
      </c>
      <c r="H344" s="113">
        <v>1148</v>
      </c>
      <c r="I344" s="86">
        <f t="shared" si="16"/>
        <v>11.48</v>
      </c>
      <c r="J344" s="71" t="s">
        <v>16</v>
      </c>
    </row>
    <row r="345" spans="1:10" ht="12.75" customHeight="1">
      <c r="A345" s="412"/>
      <c r="B345" s="112" t="s">
        <v>170</v>
      </c>
      <c r="C345" s="113">
        <v>1515</v>
      </c>
      <c r="D345" s="113" t="s">
        <v>246</v>
      </c>
      <c r="E345" s="113">
        <v>2</v>
      </c>
      <c r="F345" s="113" t="s">
        <v>243</v>
      </c>
      <c r="G345" s="113">
        <v>4</v>
      </c>
      <c r="H345" s="113">
        <v>803</v>
      </c>
      <c r="I345" s="86">
        <f t="shared" si="16"/>
        <v>7.227000000000001</v>
      </c>
      <c r="J345" s="71" t="s">
        <v>16</v>
      </c>
    </row>
    <row r="346" spans="1:10" ht="12.75" customHeight="1">
      <c r="A346" s="412"/>
      <c r="B346" s="112" t="s">
        <v>170</v>
      </c>
      <c r="C346" s="113">
        <v>1515</v>
      </c>
      <c r="D346" s="113" t="s">
        <v>247</v>
      </c>
      <c r="E346" s="113"/>
      <c r="F346" s="113" t="s">
        <v>195</v>
      </c>
      <c r="G346" s="113">
        <v>4</v>
      </c>
      <c r="H346" s="113">
        <v>240</v>
      </c>
      <c r="I346" s="86">
        <f t="shared" si="16"/>
        <v>2.16</v>
      </c>
      <c r="J346" s="71" t="s">
        <v>16</v>
      </c>
    </row>
    <row r="347" spans="1:10" ht="12.75" customHeight="1">
      <c r="A347" s="412"/>
      <c r="B347" s="112" t="s">
        <v>170</v>
      </c>
      <c r="C347" s="113">
        <v>1515</v>
      </c>
      <c r="D347" s="113" t="s">
        <v>248</v>
      </c>
      <c r="E347" s="113"/>
      <c r="F347" s="113" t="s">
        <v>19</v>
      </c>
      <c r="G347" s="113">
        <v>4</v>
      </c>
      <c r="H347" s="113">
        <v>149</v>
      </c>
      <c r="I347" s="86">
        <f t="shared" si="16"/>
        <v>1.3410000000000002</v>
      </c>
      <c r="J347" s="71" t="s">
        <v>16</v>
      </c>
    </row>
    <row r="348" spans="1:10" ht="12.75" customHeight="1">
      <c r="A348" s="412"/>
      <c r="B348" s="112" t="s">
        <v>170</v>
      </c>
      <c r="C348" s="113">
        <v>1515</v>
      </c>
      <c r="D348" s="113" t="s">
        <v>248</v>
      </c>
      <c r="E348" s="113"/>
      <c r="F348" s="113" t="s">
        <v>19</v>
      </c>
      <c r="G348" s="113">
        <v>6</v>
      </c>
      <c r="H348" s="113">
        <v>679</v>
      </c>
      <c r="I348" s="86">
        <f t="shared" si="16"/>
        <v>4.074</v>
      </c>
      <c r="J348" s="71" t="s">
        <v>16</v>
      </c>
    </row>
    <row r="349" spans="1:10" ht="12.75" customHeight="1">
      <c r="A349" s="412"/>
      <c r="B349" s="112" t="s">
        <v>170</v>
      </c>
      <c r="C349" s="113">
        <v>1515</v>
      </c>
      <c r="D349" s="113" t="s">
        <v>249</v>
      </c>
      <c r="E349" s="113"/>
      <c r="F349" s="113" t="s">
        <v>19</v>
      </c>
      <c r="G349" s="113">
        <v>6</v>
      </c>
      <c r="H349" s="113">
        <v>1738</v>
      </c>
      <c r="I349" s="86">
        <f t="shared" si="16"/>
        <v>10.428</v>
      </c>
      <c r="J349" s="71" t="s">
        <v>16</v>
      </c>
    </row>
    <row r="350" spans="1:10" ht="12.75" customHeight="1">
      <c r="A350" s="412"/>
      <c r="B350" s="112" t="s">
        <v>170</v>
      </c>
      <c r="C350" s="113">
        <v>1515</v>
      </c>
      <c r="D350" s="113" t="s">
        <v>249</v>
      </c>
      <c r="E350" s="113"/>
      <c r="F350" s="113" t="s">
        <v>19</v>
      </c>
      <c r="G350" s="113">
        <v>4</v>
      </c>
      <c r="H350" s="113">
        <v>643</v>
      </c>
      <c r="I350" s="86">
        <f t="shared" si="16"/>
        <v>5.787000000000001</v>
      </c>
      <c r="J350" s="71" t="s">
        <v>16</v>
      </c>
    </row>
    <row r="351" spans="1:10" ht="12.75" customHeight="1">
      <c r="A351" s="412"/>
      <c r="B351" s="112" t="s">
        <v>170</v>
      </c>
      <c r="C351" s="113">
        <v>1515</v>
      </c>
      <c r="D351" s="113" t="s">
        <v>250</v>
      </c>
      <c r="E351" s="113">
        <v>1</v>
      </c>
      <c r="F351" s="113" t="s">
        <v>15</v>
      </c>
      <c r="G351" s="113">
        <v>4</v>
      </c>
      <c r="H351" s="113">
        <v>1155</v>
      </c>
      <c r="I351" s="86">
        <f t="shared" si="16"/>
        <v>10.395000000000001</v>
      </c>
      <c r="J351" s="71" t="s">
        <v>16</v>
      </c>
    </row>
    <row r="352" spans="1:10" ht="12.75" customHeight="1">
      <c r="A352" s="412"/>
      <c r="B352" s="112" t="s">
        <v>170</v>
      </c>
      <c r="C352" s="113">
        <v>1515</v>
      </c>
      <c r="D352" s="113" t="s">
        <v>250</v>
      </c>
      <c r="E352" s="113">
        <v>1</v>
      </c>
      <c r="F352" s="113" t="s">
        <v>15</v>
      </c>
      <c r="G352" s="113">
        <v>6</v>
      </c>
      <c r="H352" s="113">
        <v>3467</v>
      </c>
      <c r="I352" s="86">
        <f t="shared" si="16"/>
        <v>20.802</v>
      </c>
      <c r="J352" s="71" t="s">
        <v>16</v>
      </c>
    </row>
    <row r="353" spans="1:10" ht="12.75" customHeight="1">
      <c r="A353" s="412"/>
      <c r="B353" s="112" t="s">
        <v>170</v>
      </c>
      <c r="C353" s="113">
        <v>1515</v>
      </c>
      <c r="D353" s="113">
        <v>278</v>
      </c>
      <c r="E353" s="113">
        <v>2</v>
      </c>
      <c r="F353" s="113" t="s">
        <v>19</v>
      </c>
      <c r="G353" s="113">
        <v>6</v>
      </c>
      <c r="H353" s="113">
        <v>2013</v>
      </c>
      <c r="I353" s="86">
        <f t="shared" si="16"/>
        <v>12.078</v>
      </c>
      <c r="J353" s="71" t="s">
        <v>16</v>
      </c>
    </row>
    <row r="354" spans="1:10" ht="12.75" customHeight="1">
      <c r="A354" s="412"/>
      <c r="B354" s="112" t="s">
        <v>170</v>
      </c>
      <c r="C354" s="113">
        <v>1515</v>
      </c>
      <c r="D354" s="113" t="s">
        <v>251</v>
      </c>
      <c r="E354" s="113"/>
      <c r="F354" s="113" t="s">
        <v>15</v>
      </c>
      <c r="G354" s="113">
        <v>6</v>
      </c>
      <c r="H354" s="113">
        <v>3555</v>
      </c>
      <c r="I354" s="86">
        <f t="shared" si="16"/>
        <v>21.330000000000002</v>
      </c>
      <c r="J354" s="71" t="s">
        <v>16</v>
      </c>
    </row>
    <row r="355" spans="1:10" ht="12.75" customHeight="1">
      <c r="A355" s="412"/>
      <c r="B355" s="112" t="s">
        <v>170</v>
      </c>
      <c r="C355" s="113">
        <v>1515</v>
      </c>
      <c r="D355" s="113" t="s">
        <v>252</v>
      </c>
      <c r="E355" s="113"/>
      <c r="F355" s="113" t="s">
        <v>15</v>
      </c>
      <c r="G355" s="113">
        <v>6</v>
      </c>
      <c r="H355" s="113">
        <v>4678</v>
      </c>
      <c r="I355" s="86">
        <f t="shared" si="16"/>
        <v>28.068</v>
      </c>
      <c r="J355" s="71" t="s">
        <v>16</v>
      </c>
    </row>
    <row r="356" spans="1:10" ht="12.75" customHeight="1">
      <c r="A356" s="412"/>
      <c r="B356" s="112" t="s">
        <v>170</v>
      </c>
      <c r="C356" s="113">
        <v>1515</v>
      </c>
      <c r="D356" s="113" t="s">
        <v>253</v>
      </c>
      <c r="E356" s="113"/>
      <c r="F356" s="113" t="s">
        <v>15</v>
      </c>
      <c r="G356" s="113">
        <v>6</v>
      </c>
      <c r="H356" s="113">
        <v>7226</v>
      </c>
      <c r="I356" s="86">
        <f t="shared" si="16"/>
        <v>43.356</v>
      </c>
      <c r="J356" s="71" t="s">
        <v>16</v>
      </c>
    </row>
    <row r="357" spans="1:10" ht="12.75" customHeight="1">
      <c r="A357" s="412"/>
      <c r="B357" s="112" t="s">
        <v>170</v>
      </c>
      <c r="C357" s="113">
        <v>1515</v>
      </c>
      <c r="D357" s="113" t="s">
        <v>254</v>
      </c>
      <c r="E357" s="113">
        <v>1</v>
      </c>
      <c r="F357" s="113" t="s">
        <v>15</v>
      </c>
      <c r="G357" s="113">
        <v>6</v>
      </c>
      <c r="H357" s="113">
        <v>2615</v>
      </c>
      <c r="I357" s="86">
        <f t="shared" si="16"/>
        <v>15.69</v>
      </c>
      <c r="J357" s="71" t="s">
        <v>16</v>
      </c>
    </row>
    <row r="358" spans="1:10" ht="12.75" customHeight="1">
      <c r="A358" s="412"/>
      <c r="B358" s="112" t="s">
        <v>170</v>
      </c>
      <c r="C358" s="113">
        <v>1515</v>
      </c>
      <c r="D358" s="113" t="s">
        <v>254</v>
      </c>
      <c r="E358" s="113">
        <v>2</v>
      </c>
      <c r="F358" s="113" t="s">
        <v>19</v>
      </c>
      <c r="G358" s="113">
        <v>6</v>
      </c>
      <c r="H358" s="113">
        <v>353</v>
      </c>
      <c r="I358" s="86">
        <f t="shared" si="16"/>
        <v>2.118</v>
      </c>
      <c r="J358" s="71" t="s">
        <v>16</v>
      </c>
    </row>
    <row r="359" spans="1:10" ht="12.75" customHeight="1">
      <c r="A359" s="61" t="s">
        <v>255</v>
      </c>
      <c r="B359" s="112"/>
      <c r="C359" s="113"/>
      <c r="D359" s="113"/>
      <c r="E359" s="113"/>
      <c r="F359" s="113"/>
      <c r="G359" s="113"/>
      <c r="H359" s="118">
        <f>SUM(H336:H358)</f>
        <v>47290</v>
      </c>
      <c r="I359" s="115">
        <f>SUM(I336:I358)</f>
        <v>321.67</v>
      </c>
      <c r="J359" s="77"/>
    </row>
    <row r="360" spans="1:10" ht="12.75" customHeight="1">
      <c r="A360" s="412" t="s">
        <v>256</v>
      </c>
      <c r="B360" s="112" t="s">
        <v>170</v>
      </c>
      <c r="C360" s="113">
        <v>1515</v>
      </c>
      <c r="D360" s="113" t="s">
        <v>241</v>
      </c>
      <c r="E360" s="113">
        <v>6</v>
      </c>
      <c r="F360" s="113" t="s">
        <v>243</v>
      </c>
      <c r="G360" s="113">
        <v>5</v>
      </c>
      <c r="H360" s="113">
        <v>347</v>
      </c>
      <c r="I360" s="86">
        <f aca="true" t="shared" si="17" ref="I360:I378">IF(G360=1,0.012*H360,IF(G360=2,0.011*H360,IF(G360=3,0.01*H360,IF(G360=4,0.009*H360,IF(G360=5,0.008*H360,IF(G360=6,0.006*H360,IF(G360=7,0.006*H360,IF(G360=8,0.006*H360))))))))</f>
        <v>2.7760000000000002</v>
      </c>
      <c r="J360" s="71" t="s">
        <v>16</v>
      </c>
    </row>
    <row r="361" spans="1:10" ht="12.75" customHeight="1">
      <c r="A361" s="412"/>
      <c r="B361" s="112" t="s">
        <v>170</v>
      </c>
      <c r="C361" s="113">
        <v>1515</v>
      </c>
      <c r="D361" s="113" t="s">
        <v>241</v>
      </c>
      <c r="E361" s="113">
        <v>5</v>
      </c>
      <c r="F361" s="120" t="s">
        <v>242</v>
      </c>
      <c r="G361" s="113">
        <v>3</v>
      </c>
      <c r="H361" s="113">
        <v>2248</v>
      </c>
      <c r="I361" s="86">
        <f t="shared" si="17"/>
        <v>22.48</v>
      </c>
      <c r="J361" s="71" t="s">
        <v>16</v>
      </c>
    </row>
    <row r="362" spans="1:10" ht="12.75" customHeight="1">
      <c r="A362" s="412"/>
      <c r="B362" s="112" t="s">
        <v>170</v>
      </c>
      <c r="C362" s="113">
        <v>1515</v>
      </c>
      <c r="D362" s="113" t="s">
        <v>241</v>
      </c>
      <c r="E362" s="113">
        <v>1</v>
      </c>
      <c r="F362" s="113" t="s">
        <v>243</v>
      </c>
      <c r="G362" s="113">
        <v>5</v>
      </c>
      <c r="H362" s="113">
        <v>498</v>
      </c>
      <c r="I362" s="86">
        <f t="shared" si="17"/>
        <v>3.984</v>
      </c>
      <c r="J362" s="71" t="s">
        <v>16</v>
      </c>
    </row>
    <row r="363" spans="1:10" ht="12.75" customHeight="1">
      <c r="A363" s="412"/>
      <c r="B363" s="112" t="s">
        <v>170</v>
      </c>
      <c r="C363" s="113">
        <v>1515</v>
      </c>
      <c r="D363" s="113" t="s">
        <v>241</v>
      </c>
      <c r="E363" s="113">
        <v>2</v>
      </c>
      <c r="F363" s="120" t="s">
        <v>242</v>
      </c>
      <c r="G363" s="113">
        <v>3</v>
      </c>
      <c r="H363" s="113">
        <v>6770</v>
      </c>
      <c r="I363" s="86">
        <f t="shared" si="17"/>
        <v>67.7</v>
      </c>
      <c r="J363" s="71" t="s">
        <v>16</v>
      </c>
    </row>
    <row r="364" spans="1:10" ht="12.75" customHeight="1">
      <c r="A364" s="412"/>
      <c r="B364" s="112" t="s">
        <v>170</v>
      </c>
      <c r="C364" s="113">
        <v>1515</v>
      </c>
      <c r="D364" s="113" t="s">
        <v>241</v>
      </c>
      <c r="E364" s="113">
        <v>3</v>
      </c>
      <c r="F364" s="113" t="s">
        <v>243</v>
      </c>
      <c r="G364" s="113">
        <v>5</v>
      </c>
      <c r="H364" s="113">
        <v>1387</v>
      </c>
      <c r="I364" s="86">
        <f t="shared" si="17"/>
        <v>11.096</v>
      </c>
      <c r="J364" s="71" t="s">
        <v>16</v>
      </c>
    </row>
    <row r="365" spans="1:10" ht="12.75" customHeight="1">
      <c r="A365" s="412"/>
      <c r="B365" s="112" t="s">
        <v>170</v>
      </c>
      <c r="C365" s="113">
        <v>1515</v>
      </c>
      <c r="D365" s="113" t="s">
        <v>245</v>
      </c>
      <c r="E365" s="113">
        <v>1</v>
      </c>
      <c r="F365" s="113" t="s">
        <v>243</v>
      </c>
      <c r="G365" s="113">
        <v>5</v>
      </c>
      <c r="H365" s="113">
        <v>215</v>
      </c>
      <c r="I365" s="86">
        <f t="shared" si="17"/>
        <v>1.72</v>
      </c>
      <c r="J365" s="71" t="s">
        <v>16</v>
      </c>
    </row>
    <row r="366" spans="1:10" ht="12.75" customHeight="1">
      <c r="A366" s="412"/>
      <c r="B366" s="112" t="s">
        <v>170</v>
      </c>
      <c r="C366" s="113">
        <v>1515</v>
      </c>
      <c r="D366" s="113" t="s">
        <v>245</v>
      </c>
      <c r="E366" s="113">
        <v>2</v>
      </c>
      <c r="F366" s="120" t="s">
        <v>242</v>
      </c>
      <c r="G366" s="113">
        <v>3</v>
      </c>
      <c r="H366" s="113">
        <v>3558</v>
      </c>
      <c r="I366" s="86">
        <f t="shared" si="17"/>
        <v>35.58</v>
      </c>
      <c r="J366" s="71" t="s">
        <v>16</v>
      </c>
    </row>
    <row r="367" spans="1:10" ht="12.75" customHeight="1">
      <c r="A367" s="412"/>
      <c r="B367" s="112" t="s">
        <v>170</v>
      </c>
      <c r="C367" s="113">
        <v>1515</v>
      </c>
      <c r="D367" s="113" t="s">
        <v>185</v>
      </c>
      <c r="E367" s="113">
        <v>3</v>
      </c>
      <c r="F367" s="113" t="s">
        <v>243</v>
      </c>
      <c r="G367" s="113">
        <v>4</v>
      </c>
      <c r="H367" s="113">
        <v>265</v>
      </c>
      <c r="I367" s="86">
        <f t="shared" si="17"/>
        <v>2.3850000000000002</v>
      </c>
      <c r="J367" s="71" t="s">
        <v>16</v>
      </c>
    </row>
    <row r="368" spans="1:10" ht="12.75" customHeight="1">
      <c r="A368" s="412"/>
      <c r="B368" s="112" t="s">
        <v>170</v>
      </c>
      <c r="C368" s="113">
        <v>1515</v>
      </c>
      <c r="D368" s="113" t="s">
        <v>185</v>
      </c>
      <c r="E368" s="113">
        <v>2</v>
      </c>
      <c r="F368" s="120" t="s">
        <v>242</v>
      </c>
      <c r="G368" s="113">
        <v>3</v>
      </c>
      <c r="H368" s="113">
        <v>2859</v>
      </c>
      <c r="I368" s="86">
        <f t="shared" si="17"/>
        <v>28.59</v>
      </c>
      <c r="J368" s="71" t="s">
        <v>16</v>
      </c>
    </row>
    <row r="369" spans="1:10" ht="12.75" customHeight="1">
      <c r="A369" s="412"/>
      <c r="B369" s="112" t="s">
        <v>170</v>
      </c>
      <c r="C369" s="113">
        <v>1515</v>
      </c>
      <c r="D369" s="113" t="s">
        <v>186</v>
      </c>
      <c r="E369" s="113">
        <v>7</v>
      </c>
      <c r="F369" s="120" t="s">
        <v>242</v>
      </c>
      <c r="G369" s="113">
        <v>3</v>
      </c>
      <c r="H369" s="113">
        <v>1050</v>
      </c>
      <c r="I369" s="86">
        <f t="shared" si="17"/>
        <v>10.5</v>
      </c>
      <c r="J369" s="71" t="s">
        <v>16</v>
      </c>
    </row>
    <row r="370" spans="1:10" ht="12.75" customHeight="1">
      <c r="A370" s="412"/>
      <c r="B370" s="112" t="s">
        <v>170</v>
      </c>
      <c r="C370" s="113">
        <v>1515</v>
      </c>
      <c r="D370" s="113" t="s">
        <v>186</v>
      </c>
      <c r="E370" s="113">
        <v>3</v>
      </c>
      <c r="F370" s="113" t="s">
        <v>243</v>
      </c>
      <c r="G370" s="113">
        <v>4</v>
      </c>
      <c r="H370" s="113">
        <v>826</v>
      </c>
      <c r="I370" s="86">
        <f t="shared" si="17"/>
        <v>7.434000000000001</v>
      </c>
      <c r="J370" s="71" t="s">
        <v>16</v>
      </c>
    </row>
    <row r="371" spans="1:10" ht="12.75" customHeight="1">
      <c r="A371" s="412"/>
      <c r="B371" s="112" t="s">
        <v>170</v>
      </c>
      <c r="C371" s="113">
        <v>1515</v>
      </c>
      <c r="D371" s="113" t="s">
        <v>250</v>
      </c>
      <c r="E371" s="113">
        <v>1</v>
      </c>
      <c r="F371" s="113" t="s">
        <v>15</v>
      </c>
      <c r="G371" s="113">
        <v>4</v>
      </c>
      <c r="H371" s="113">
        <v>852</v>
      </c>
      <c r="I371" s="86">
        <f t="shared" si="17"/>
        <v>7.668000000000001</v>
      </c>
      <c r="J371" s="71" t="s">
        <v>16</v>
      </c>
    </row>
    <row r="372" spans="1:10" ht="12.75" customHeight="1">
      <c r="A372" s="412"/>
      <c r="B372" s="112" t="s">
        <v>170</v>
      </c>
      <c r="C372" s="113">
        <v>1515</v>
      </c>
      <c r="D372" s="113" t="s">
        <v>250</v>
      </c>
      <c r="E372" s="113">
        <v>1</v>
      </c>
      <c r="F372" s="113" t="s">
        <v>15</v>
      </c>
      <c r="G372" s="113">
        <v>6</v>
      </c>
      <c r="H372" s="113">
        <v>2555</v>
      </c>
      <c r="I372" s="86">
        <f t="shared" si="17"/>
        <v>15.33</v>
      </c>
      <c r="J372" s="71" t="s">
        <v>16</v>
      </c>
    </row>
    <row r="373" spans="1:10" ht="12.75" customHeight="1">
      <c r="A373" s="412"/>
      <c r="B373" s="112" t="s">
        <v>170</v>
      </c>
      <c r="C373" s="113">
        <v>1515</v>
      </c>
      <c r="D373" s="113" t="s">
        <v>251</v>
      </c>
      <c r="E373" s="113"/>
      <c r="F373" s="113" t="s">
        <v>15</v>
      </c>
      <c r="G373" s="113">
        <v>4</v>
      </c>
      <c r="H373" s="113">
        <v>476</v>
      </c>
      <c r="I373" s="86">
        <f t="shared" si="17"/>
        <v>4.284000000000001</v>
      </c>
      <c r="J373" s="71" t="s">
        <v>16</v>
      </c>
    </row>
    <row r="374" spans="1:10" ht="12.75" customHeight="1">
      <c r="A374" s="412"/>
      <c r="B374" s="112" t="s">
        <v>170</v>
      </c>
      <c r="C374" s="113">
        <v>1515</v>
      </c>
      <c r="D374" s="113" t="s">
        <v>251</v>
      </c>
      <c r="E374" s="113"/>
      <c r="F374" s="113" t="s">
        <v>15</v>
      </c>
      <c r="G374" s="113">
        <v>6</v>
      </c>
      <c r="H374" s="113">
        <v>1688</v>
      </c>
      <c r="I374" s="86">
        <f t="shared" si="17"/>
        <v>10.128</v>
      </c>
      <c r="J374" s="71" t="s">
        <v>16</v>
      </c>
    </row>
    <row r="375" spans="1:10" ht="12.75" customHeight="1">
      <c r="A375" s="412"/>
      <c r="B375" s="112" t="s">
        <v>170</v>
      </c>
      <c r="C375" s="113">
        <v>1515</v>
      </c>
      <c r="D375" s="113" t="s">
        <v>252</v>
      </c>
      <c r="E375" s="113"/>
      <c r="F375" s="113" t="s">
        <v>15</v>
      </c>
      <c r="G375" s="113">
        <v>6</v>
      </c>
      <c r="H375" s="113">
        <v>3372</v>
      </c>
      <c r="I375" s="86">
        <f t="shared" si="17"/>
        <v>20.232</v>
      </c>
      <c r="J375" s="71" t="s">
        <v>16</v>
      </c>
    </row>
    <row r="376" spans="1:10" ht="12.75" customHeight="1">
      <c r="A376" s="412"/>
      <c r="B376" s="112" t="s">
        <v>170</v>
      </c>
      <c r="C376" s="113">
        <v>1515</v>
      </c>
      <c r="D376" s="113" t="s">
        <v>253</v>
      </c>
      <c r="E376" s="113"/>
      <c r="F376" s="113" t="s">
        <v>15</v>
      </c>
      <c r="G376" s="113">
        <v>6</v>
      </c>
      <c r="H376" s="113">
        <v>5732</v>
      </c>
      <c r="I376" s="86">
        <f t="shared" si="17"/>
        <v>34.392</v>
      </c>
      <c r="J376" s="71" t="s">
        <v>16</v>
      </c>
    </row>
    <row r="377" spans="1:10" ht="12.75" customHeight="1">
      <c r="A377" s="412"/>
      <c r="B377" s="112" t="s">
        <v>170</v>
      </c>
      <c r="C377" s="113">
        <v>1515</v>
      </c>
      <c r="D377" s="113" t="s">
        <v>254</v>
      </c>
      <c r="E377" s="113">
        <v>1</v>
      </c>
      <c r="F377" s="113" t="s">
        <v>15</v>
      </c>
      <c r="G377" s="113">
        <v>6</v>
      </c>
      <c r="H377" s="113">
        <v>2625</v>
      </c>
      <c r="I377" s="86">
        <f t="shared" si="17"/>
        <v>15.75</v>
      </c>
      <c r="J377" s="71" t="s">
        <v>16</v>
      </c>
    </row>
    <row r="378" spans="1:10" ht="12.75" customHeight="1">
      <c r="A378" s="412"/>
      <c r="B378" s="112" t="s">
        <v>170</v>
      </c>
      <c r="C378" s="113">
        <v>1515</v>
      </c>
      <c r="D378" s="113" t="s">
        <v>254</v>
      </c>
      <c r="E378" s="113">
        <v>2</v>
      </c>
      <c r="F378" s="113" t="s">
        <v>19</v>
      </c>
      <c r="G378" s="113">
        <v>6</v>
      </c>
      <c r="H378" s="113">
        <v>1190</v>
      </c>
      <c r="I378" s="86">
        <f t="shared" si="17"/>
        <v>7.140000000000001</v>
      </c>
      <c r="J378" s="71" t="s">
        <v>16</v>
      </c>
    </row>
    <row r="379" spans="1:10" ht="12.75" customHeight="1">
      <c r="A379" s="61" t="s">
        <v>257</v>
      </c>
      <c r="H379" s="114">
        <f>SUM('1. STOČARSTVO'!H360:H378)</f>
        <v>38513</v>
      </c>
      <c r="I379" s="115">
        <f>SUM('1. STOČARSTVO'!I360:I378)</f>
        <v>309.16900000000004</v>
      </c>
      <c r="J379" s="77"/>
    </row>
    <row r="380" spans="1:10" ht="12.75" customHeight="1">
      <c r="A380" s="412" t="s">
        <v>258</v>
      </c>
      <c r="B380" s="112" t="s">
        <v>170</v>
      </c>
      <c r="C380" s="113">
        <v>1515</v>
      </c>
      <c r="D380" s="113" t="s">
        <v>241</v>
      </c>
      <c r="E380" s="113">
        <v>6</v>
      </c>
      <c r="F380" s="113" t="s">
        <v>243</v>
      </c>
      <c r="G380" s="113">
        <v>5</v>
      </c>
      <c r="H380" s="113">
        <v>1101</v>
      </c>
      <c r="I380" s="86">
        <f aca="true" t="shared" si="18" ref="I380:I397">IF(G380=1,0.012*H380,IF(G380=2,0.011*H380,IF(G380=3,0.01*H380,IF(G380=4,0.009*H380,IF(G380=5,0.008*H380,IF(G380=6,0.006*H380,IF(G380=7,0.006*H380,IF(G380=8,0.006*H380))))))))</f>
        <v>8.808</v>
      </c>
      <c r="J380" s="71" t="s">
        <v>16</v>
      </c>
    </row>
    <row r="381" spans="1:10" ht="12.75" customHeight="1">
      <c r="A381" s="412"/>
      <c r="B381" s="112" t="s">
        <v>170</v>
      </c>
      <c r="C381" s="113">
        <v>1515</v>
      </c>
      <c r="D381" s="113" t="s">
        <v>241</v>
      </c>
      <c r="E381" s="113">
        <v>1</v>
      </c>
      <c r="F381" s="113" t="s">
        <v>243</v>
      </c>
      <c r="G381" s="113">
        <v>5</v>
      </c>
      <c r="H381" s="113">
        <v>8522</v>
      </c>
      <c r="I381" s="86">
        <f t="shared" si="18"/>
        <v>68.176</v>
      </c>
      <c r="J381" s="71" t="s">
        <v>16</v>
      </c>
    </row>
    <row r="382" spans="1:10" ht="12.75" customHeight="1">
      <c r="A382" s="412"/>
      <c r="B382" s="112" t="s">
        <v>170</v>
      </c>
      <c r="C382" s="113">
        <v>1515</v>
      </c>
      <c r="D382" s="113" t="s">
        <v>245</v>
      </c>
      <c r="E382" s="113">
        <v>3</v>
      </c>
      <c r="F382" s="113" t="s">
        <v>243</v>
      </c>
      <c r="G382" s="113">
        <v>4</v>
      </c>
      <c r="H382" s="113">
        <v>2377</v>
      </c>
      <c r="I382" s="86">
        <f t="shared" si="18"/>
        <v>21.393000000000004</v>
      </c>
      <c r="J382" s="71" t="s">
        <v>16</v>
      </c>
    </row>
    <row r="383" spans="1:10" ht="12.75" customHeight="1">
      <c r="A383" s="412"/>
      <c r="B383" s="112" t="s">
        <v>170</v>
      </c>
      <c r="C383" s="113">
        <v>1515</v>
      </c>
      <c r="D383" s="113" t="s">
        <v>245</v>
      </c>
      <c r="E383" s="113">
        <v>2</v>
      </c>
      <c r="F383" s="120" t="s">
        <v>242</v>
      </c>
      <c r="G383" s="113">
        <v>3</v>
      </c>
      <c r="H383" s="113">
        <v>1858</v>
      </c>
      <c r="I383" s="86">
        <f t="shared" si="18"/>
        <v>18.580000000000002</v>
      </c>
      <c r="J383" s="71" t="s">
        <v>16</v>
      </c>
    </row>
    <row r="384" spans="1:10" ht="12.75" customHeight="1">
      <c r="A384" s="412"/>
      <c r="B384" s="112" t="s">
        <v>170</v>
      </c>
      <c r="C384" s="113">
        <v>1515</v>
      </c>
      <c r="D384" s="113" t="s">
        <v>185</v>
      </c>
      <c r="E384" s="113">
        <v>5</v>
      </c>
      <c r="F384" s="113" t="s">
        <v>243</v>
      </c>
      <c r="G384" s="113">
        <v>4</v>
      </c>
      <c r="H384" s="113">
        <v>464</v>
      </c>
      <c r="I384" s="86">
        <f t="shared" si="18"/>
        <v>4.176</v>
      </c>
      <c r="J384" s="71" t="s">
        <v>16</v>
      </c>
    </row>
    <row r="385" spans="1:10" ht="12.75" customHeight="1">
      <c r="A385" s="412"/>
      <c r="B385" s="112" t="s">
        <v>170</v>
      </c>
      <c r="C385" s="113">
        <v>1515</v>
      </c>
      <c r="D385" s="113" t="s">
        <v>185</v>
      </c>
      <c r="E385" s="113">
        <v>4</v>
      </c>
      <c r="F385" s="120" t="s">
        <v>242</v>
      </c>
      <c r="G385" s="113">
        <v>3</v>
      </c>
      <c r="H385" s="113">
        <v>1411</v>
      </c>
      <c r="I385" s="86">
        <f t="shared" si="18"/>
        <v>14.11</v>
      </c>
      <c r="J385" s="71" t="s">
        <v>16</v>
      </c>
    </row>
    <row r="386" spans="1:10" ht="12.75" customHeight="1">
      <c r="A386" s="412"/>
      <c r="B386" s="112" t="s">
        <v>170</v>
      </c>
      <c r="C386" s="113">
        <v>1515</v>
      </c>
      <c r="D386" s="113" t="s">
        <v>185</v>
      </c>
      <c r="E386" s="113">
        <v>3</v>
      </c>
      <c r="F386" s="113" t="s">
        <v>243</v>
      </c>
      <c r="G386" s="113">
        <v>4</v>
      </c>
      <c r="H386" s="113">
        <v>1972</v>
      </c>
      <c r="I386" s="86">
        <f t="shared" si="18"/>
        <v>17.748</v>
      </c>
      <c r="J386" s="71" t="s">
        <v>16</v>
      </c>
    </row>
    <row r="387" spans="1:10" ht="12.75" customHeight="1">
      <c r="A387" s="412"/>
      <c r="B387" s="112" t="s">
        <v>170</v>
      </c>
      <c r="C387" s="113">
        <v>1515</v>
      </c>
      <c r="D387" s="113" t="s">
        <v>186</v>
      </c>
      <c r="E387" s="113">
        <v>3</v>
      </c>
      <c r="F387" s="113" t="s">
        <v>243</v>
      </c>
      <c r="G387" s="113">
        <v>4</v>
      </c>
      <c r="H387" s="113">
        <v>1569</v>
      </c>
      <c r="I387" s="86">
        <f t="shared" si="18"/>
        <v>14.121000000000002</v>
      </c>
      <c r="J387" s="71" t="s">
        <v>16</v>
      </c>
    </row>
    <row r="388" spans="1:10" ht="12.75" customHeight="1">
      <c r="A388" s="412"/>
      <c r="B388" s="112" t="s">
        <v>170</v>
      </c>
      <c r="C388" s="113">
        <v>1515</v>
      </c>
      <c r="D388" s="113" t="s">
        <v>186</v>
      </c>
      <c r="E388" s="113">
        <v>4</v>
      </c>
      <c r="F388" s="120" t="s">
        <v>242</v>
      </c>
      <c r="G388" s="113">
        <v>3</v>
      </c>
      <c r="H388" s="113">
        <v>3254</v>
      </c>
      <c r="I388" s="86">
        <f t="shared" si="18"/>
        <v>32.54</v>
      </c>
      <c r="J388" s="71" t="s">
        <v>16</v>
      </c>
    </row>
    <row r="389" spans="1:10" ht="12.75" customHeight="1">
      <c r="A389" s="412"/>
      <c r="B389" s="112" t="s">
        <v>170</v>
      </c>
      <c r="C389" s="113">
        <v>1515</v>
      </c>
      <c r="D389" s="113" t="s">
        <v>186</v>
      </c>
      <c r="E389" s="113">
        <v>5</v>
      </c>
      <c r="F389" s="113" t="s">
        <v>243</v>
      </c>
      <c r="G389" s="113">
        <v>4</v>
      </c>
      <c r="H389" s="113">
        <v>967</v>
      </c>
      <c r="I389" s="86">
        <f t="shared" si="18"/>
        <v>8.703000000000001</v>
      </c>
      <c r="J389" s="71" t="s">
        <v>16</v>
      </c>
    </row>
    <row r="390" spans="1:10" ht="12.75" customHeight="1">
      <c r="A390" s="412"/>
      <c r="B390" s="112" t="s">
        <v>170</v>
      </c>
      <c r="C390" s="113">
        <v>1515</v>
      </c>
      <c r="D390" s="113" t="s">
        <v>250</v>
      </c>
      <c r="E390" s="113">
        <v>1</v>
      </c>
      <c r="F390" s="113" t="s">
        <v>15</v>
      </c>
      <c r="G390" s="113">
        <v>4</v>
      </c>
      <c r="H390" s="113">
        <v>231</v>
      </c>
      <c r="I390" s="86">
        <f t="shared" si="18"/>
        <v>2.079</v>
      </c>
      <c r="J390" s="71" t="s">
        <v>16</v>
      </c>
    </row>
    <row r="391" spans="1:10" ht="12.75" customHeight="1">
      <c r="A391" s="412"/>
      <c r="B391" s="112" t="s">
        <v>170</v>
      </c>
      <c r="C391" s="113">
        <v>1515</v>
      </c>
      <c r="D391" s="113" t="s">
        <v>250</v>
      </c>
      <c r="E391" s="113">
        <v>1</v>
      </c>
      <c r="F391" s="113" t="s">
        <v>15</v>
      </c>
      <c r="G391" s="113">
        <v>6</v>
      </c>
      <c r="H391" s="113">
        <v>693</v>
      </c>
      <c r="I391" s="86">
        <f t="shared" si="18"/>
        <v>4.158</v>
      </c>
      <c r="J391" s="71" t="s">
        <v>16</v>
      </c>
    </row>
    <row r="392" spans="1:10" ht="12.75" customHeight="1">
      <c r="A392" s="412"/>
      <c r="B392" s="112" t="s">
        <v>170</v>
      </c>
      <c r="C392" s="113">
        <v>1515</v>
      </c>
      <c r="D392" s="113" t="s">
        <v>251</v>
      </c>
      <c r="E392" s="113"/>
      <c r="F392" s="113" t="s">
        <v>15</v>
      </c>
      <c r="G392" s="113">
        <v>4</v>
      </c>
      <c r="H392" s="113">
        <v>657</v>
      </c>
      <c r="I392" s="86">
        <f t="shared" si="18"/>
        <v>5.913</v>
      </c>
      <c r="J392" s="71" t="s">
        <v>16</v>
      </c>
    </row>
    <row r="393" spans="1:10" ht="12.75" customHeight="1">
      <c r="A393" s="412"/>
      <c r="B393" s="112" t="s">
        <v>170</v>
      </c>
      <c r="C393" s="113">
        <v>1515</v>
      </c>
      <c r="D393" s="113" t="s">
        <v>251</v>
      </c>
      <c r="E393" s="113"/>
      <c r="F393" s="113" t="s">
        <v>15</v>
      </c>
      <c r="G393" s="113">
        <v>6</v>
      </c>
      <c r="H393" s="113">
        <v>2329</v>
      </c>
      <c r="I393" s="86">
        <f t="shared" si="18"/>
        <v>13.974</v>
      </c>
      <c r="J393" s="71" t="s">
        <v>16</v>
      </c>
    </row>
    <row r="394" spans="1:10" ht="12.75" customHeight="1">
      <c r="A394" s="412"/>
      <c r="B394" s="112" t="s">
        <v>170</v>
      </c>
      <c r="C394" s="113">
        <v>1515</v>
      </c>
      <c r="D394" s="113" t="s">
        <v>252</v>
      </c>
      <c r="E394" s="113"/>
      <c r="F394" s="113" t="s">
        <v>15</v>
      </c>
      <c r="G394" s="113">
        <v>6</v>
      </c>
      <c r="H394" s="113">
        <v>3915</v>
      </c>
      <c r="I394" s="86">
        <f t="shared" si="18"/>
        <v>23.490000000000002</v>
      </c>
      <c r="J394" s="71" t="s">
        <v>16</v>
      </c>
    </row>
    <row r="395" spans="1:10" ht="12.75" customHeight="1">
      <c r="A395" s="412"/>
      <c r="B395" s="112" t="s">
        <v>170</v>
      </c>
      <c r="C395" s="113">
        <v>1515</v>
      </c>
      <c r="D395" s="113" t="s">
        <v>253</v>
      </c>
      <c r="E395" s="113"/>
      <c r="F395" s="113" t="s">
        <v>15</v>
      </c>
      <c r="G395" s="113">
        <v>6</v>
      </c>
      <c r="H395" s="113">
        <v>7067</v>
      </c>
      <c r="I395" s="86">
        <f t="shared" si="18"/>
        <v>42.402</v>
      </c>
      <c r="J395" s="71" t="s">
        <v>16</v>
      </c>
    </row>
    <row r="396" spans="1:10" ht="12.75" customHeight="1">
      <c r="A396" s="412"/>
      <c r="B396" s="112" t="s">
        <v>170</v>
      </c>
      <c r="C396" s="113">
        <v>1515</v>
      </c>
      <c r="D396" s="113" t="s">
        <v>254</v>
      </c>
      <c r="E396" s="113">
        <v>2</v>
      </c>
      <c r="F396" s="113" t="s">
        <v>19</v>
      </c>
      <c r="G396" s="113">
        <v>6</v>
      </c>
      <c r="H396" s="113">
        <v>1802</v>
      </c>
      <c r="I396" s="86">
        <f t="shared" si="18"/>
        <v>10.812</v>
      </c>
      <c r="J396" s="71" t="s">
        <v>16</v>
      </c>
    </row>
    <row r="397" spans="1:10" ht="12.75" customHeight="1">
      <c r="A397" s="412"/>
      <c r="B397" s="112" t="s">
        <v>170</v>
      </c>
      <c r="C397" s="113">
        <v>1515</v>
      </c>
      <c r="D397" s="113" t="s">
        <v>254</v>
      </c>
      <c r="E397" s="113">
        <v>1</v>
      </c>
      <c r="F397" s="113" t="s">
        <v>15</v>
      </c>
      <c r="G397" s="113">
        <v>6</v>
      </c>
      <c r="H397" s="113">
        <v>3434</v>
      </c>
      <c r="I397" s="86">
        <f t="shared" si="18"/>
        <v>20.604</v>
      </c>
      <c r="J397" s="71" t="s">
        <v>16</v>
      </c>
    </row>
    <row r="398" spans="1:10" ht="12.75" customHeight="1">
      <c r="A398" s="61" t="s">
        <v>259</v>
      </c>
      <c r="H398" s="114">
        <f>SUM(H380:H397)</f>
        <v>43623</v>
      </c>
      <c r="I398" s="115">
        <f>SUM(I380:I397)</f>
        <v>331.787</v>
      </c>
      <c r="J398" s="77"/>
    </row>
    <row r="399" spans="1:10" ht="12.75" customHeight="1">
      <c r="A399" s="412" t="s">
        <v>260</v>
      </c>
      <c r="B399" s="112" t="s">
        <v>170</v>
      </c>
      <c r="C399" s="113">
        <v>1515</v>
      </c>
      <c r="D399" s="113" t="s">
        <v>261</v>
      </c>
      <c r="E399" s="113">
        <v>1</v>
      </c>
      <c r="F399" s="113" t="s">
        <v>81</v>
      </c>
      <c r="G399" s="113">
        <v>3</v>
      </c>
      <c r="H399" s="113">
        <v>912</v>
      </c>
      <c r="I399" s="86">
        <f aca="true" t="shared" si="19" ref="I399:I428">IF(G399=1,0.012*H399,IF(G399=2,0.011*H399,IF(G399=3,0.01*H399,IF(G399=4,0.009*H399,IF(G399=5,0.008*H399,IF(G399=6,0.006*H399,IF(G399=7,0.006*H399,IF(G399=8,0.006*H399))))))))</f>
        <v>9.120000000000001</v>
      </c>
      <c r="J399" s="71" t="s">
        <v>16</v>
      </c>
    </row>
    <row r="400" spans="1:10" ht="12.75" customHeight="1">
      <c r="A400" s="412"/>
      <c r="B400" s="112" t="s">
        <v>170</v>
      </c>
      <c r="C400" s="113">
        <v>1515</v>
      </c>
      <c r="D400" s="113" t="s">
        <v>262</v>
      </c>
      <c r="E400" s="113">
        <v>2</v>
      </c>
      <c r="F400" s="113" t="s">
        <v>81</v>
      </c>
      <c r="G400" s="113">
        <v>3</v>
      </c>
      <c r="H400" s="113">
        <v>1200</v>
      </c>
      <c r="I400" s="86">
        <f t="shared" si="19"/>
        <v>12</v>
      </c>
      <c r="J400" s="71" t="s">
        <v>16</v>
      </c>
    </row>
    <row r="401" spans="1:10" ht="12.75" customHeight="1">
      <c r="A401" s="412"/>
      <c r="B401" s="112" t="s">
        <v>170</v>
      </c>
      <c r="C401" s="113">
        <v>1515</v>
      </c>
      <c r="D401" s="113" t="s">
        <v>263</v>
      </c>
      <c r="E401" s="113">
        <v>1</v>
      </c>
      <c r="F401" s="113" t="s">
        <v>15</v>
      </c>
      <c r="G401" s="113">
        <v>6</v>
      </c>
      <c r="H401" s="113">
        <v>2548</v>
      </c>
      <c r="I401" s="86">
        <f t="shared" si="19"/>
        <v>15.288</v>
      </c>
      <c r="J401" s="71" t="s">
        <v>16</v>
      </c>
    </row>
    <row r="402" spans="1:10" ht="12.75" customHeight="1">
      <c r="A402" s="412"/>
      <c r="B402" s="112" t="s">
        <v>170</v>
      </c>
      <c r="C402" s="113">
        <v>1515</v>
      </c>
      <c r="D402" s="113" t="s">
        <v>263</v>
      </c>
      <c r="E402" s="113">
        <v>2</v>
      </c>
      <c r="F402" s="113" t="s">
        <v>15</v>
      </c>
      <c r="G402" s="113">
        <v>6</v>
      </c>
      <c r="H402" s="113">
        <v>622</v>
      </c>
      <c r="I402" s="86">
        <f t="shared" si="19"/>
        <v>3.732</v>
      </c>
      <c r="J402" s="71" t="s">
        <v>16</v>
      </c>
    </row>
    <row r="403" spans="1:10" ht="12.75" customHeight="1">
      <c r="A403" s="412"/>
      <c r="B403" s="112" t="s">
        <v>170</v>
      </c>
      <c r="C403" s="113">
        <v>1515</v>
      </c>
      <c r="D403" s="113" t="s">
        <v>263</v>
      </c>
      <c r="E403" s="113">
        <v>5</v>
      </c>
      <c r="F403" s="113" t="s">
        <v>15</v>
      </c>
      <c r="G403" s="113">
        <v>6</v>
      </c>
      <c r="H403" s="113">
        <v>1462</v>
      </c>
      <c r="I403" s="86">
        <f t="shared" si="19"/>
        <v>8.772</v>
      </c>
      <c r="J403" s="71" t="s">
        <v>16</v>
      </c>
    </row>
    <row r="404" spans="1:10" ht="12.75" customHeight="1">
      <c r="A404" s="412"/>
      <c r="B404" s="112" t="s">
        <v>170</v>
      </c>
      <c r="C404" s="113">
        <v>1515</v>
      </c>
      <c r="D404" s="113" t="s">
        <v>263</v>
      </c>
      <c r="E404" s="113">
        <v>4</v>
      </c>
      <c r="F404" s="113" t="s">
        <v>15</v>
      </c>
      <c r="G404" s="113">
        <v>6</v>
      </c>
      <c r="H404" s="113">
        <v>118</v>
      </c>
      <c r="I404" s="86">
        <f t="shared" si="19"/>
        <v>0.708</v>
      </c>
      <c r="J404" s="71" t="s">
        <v>16</v>
      </c>
    </row>
    <row r="405" spans="1:10" ht="12.75" customHeight="1">
      <c r="A405" s="412"/>
      <c r="B405" s="112" t="s">
        <v>170</v>
      </c>
      <c r="C405" s="113">
        <v>1515</v>
      </c>
      <c r="D405" s="113" t="s">
        <v>263</v>
      </c>
      <c r="E405" s="113">
        <v>3</v>
      </c>
      <c r="F405" s="113" t="s">
        <v>15</v>
      </c>
      <c r="G405" s="113">
        <v>6</v>
      </c>
      <c r="H405" s="113">
        <v>108</v>
      </c>
      <c r="I405" s="86">
        <f t="shared" si="19"/>
        <v>0.648</v>
      </c>
      <c r="J405" s="71" t="s">
        <v>16</v>
      </c>
    </row>
    <row r="406" spans="1:10" ht="12.75" customHeight="1">
      <c r="A406" s="412"/>
      <c r="B406" s="112" t="s">
        <v>170</v>
      </c>
      <c r="C406" s="113">
        <v>1515</v>
      </c>
      <c r="D406" s="113">
        <v>167</v>
      </c>
      <c r="E406" s="113">
        <v>7</v>
      </c>
      <c r="F406" s="113" t="s">
        <v>15</v>
      </c>
      <c r="G406" s="113">
        <v>6</v>
      </c>
      <c r="H406" s="113">
        <v>364</v>
      </c>
      <c r="I406" s="86">
        <f t="shared" si="19"/>
        <v>2.184</v>
      </c>
      <c r="J406" s="71" t="s">
        <v>16</v>
      </c>
    </row>
    <row r="407" spans="1:10" ht="12.75" customHeight="1">
      <c r="A407" s="412"/>
      <c r="B407" s="112" t="s">
        <v>170</v>
      </c>
      <c r="C407" s="113">
        <v>1515</v>
      </c>
      <c r="D407" s="113">
        <v>167</v>
      </c>
      <c r="E407" s="113">
        <v>8</v>
      </c>
      <c r="F407" s="113" t="s">
        <v>15</v>
      </c>
      <c r="G407" s="113">
        <v>6</v>
      </c>
      <c r="H407" s="113">
        <v>318</v>
      </c>
      <c r="I407" s="86">
        <f t="shared" si="19"/>
        <v>1.9080000000000001</v>
      </c>
      <c r="J407" s="71" t="s">
        <v>16</v>
      </c>
    </row>
    <row r="408" spans="1:10" ht="12.75" customHeight="1">
      <c r="A408" s="412"/>
      <c r="B408" s="112" t="s">
        <v>170</v>
      </c>
      <c r="C408" s="113">
        <v>1515</v>
      </c>
      <c r="D408" s="113">
        <v>167</v>
      </c>
      <c r="E408" s="113">
        <v>6</v>
      </c>
      <c r="F408" s="113" t="s">
        <v>15</v>
      </c>
      <c r="G408" s="113">
        <v>6</v>
      </c>
      <c r="H408" s="113">
        <v>3603</v>
      </c>
      <c r="I408" s="86">
        <f t="shared" si="19"/>
        <v>21.618000000000002</v>
      </c>
      <c r="J408" s="71" t="s">
        <v>16</v>
      </c>
    </row>
    <row r="409" spans="1:10" ht="12.75" customHeight="1">
      <c r="A409" s="412"/>
      <c r="B409" s="112" t="s">
        <v>170</v>
      </c>
      <c r="C409" s="113">
        <v>1515</v>
      </c>
      <c r="D409" s="113">
        <v>167</v>
      </c>
      <c r="E409" s="113">
        <v>9</v>
      </c>
      <c r="F409" s="113" t="s">
        <v>15</v>
      </c>
      <c r="G409" s="113">
        <v>6</v>
      </c>
      <c r="H409" s="113">
        <v>1780</v>
      </c>
      <c r="I409" s="86">
        <f t="shared" si="19"/>
        <v>10.68</v>
      </c>
      <c r="J409" s="71" t="s">
        <v>16</v>
      </c>
    </row>
    <row r="410" spans="1:10" ht="12.75" customHeight="1">
      <c r="A410" s="412"/>
      <c r="B410" s="112" t="s">
        <v>170</v>
      </c>
      <c r="C410" s="113">
        <v>1515</v>
      </c>
      <c r="D410" s="113" t="s">
        <v>241</v>
      </c>
      <c r="E410" s="113">
        <v>1</v>
      </c>
      <c r="F410" s="113" t="s">
        <v>243</v>
      </c>
      <c r="G410" s="113">
        <v>5</v>
      </c>
      <c r="H410" s="113">
        <v>2449</v>
      </c>
      <c r="I410" s="86">
        <f t="shared" si="19"/>
        <v>19.592</v>
      </c>
      <c r="J410" s="71" t="s">
        <v>16</v>
      </c>
    </row>
    <row r="411" spans="1:10" ht="12.75" customHeight="1">
      <c r="A411" s="412"/>
      <c r="B411" s="112" t="s">
        <v>170</v>
      </c>
      <c r="C411" s="113">
        <v>1515</v>
      </c>
      <c r="D411" s="113" t="s">
        <v>245</v>
      </c>
      <c r="E411" s="113">
        <v>3</v>
      </c>
      <c r="F411" s="113" t="s">
        <v>243</v>
      </c>
      <c r="G411" s="113">
        <v>4</v>
      </c>
      <c r="H411" s="113">
        <v>672</v>
      </c>
      <c r="I411" s="86">
        <f t="shared" si="19"/>
        <v>6.048000000000001</v>
      </c>
      <c r="J411" s="71" t="s">
        <v>16</v>
      </c>
    </row>
    <row r="412" spans="1:10" ht="12.75" customHeight="1">
      <c r="A412" s="412"/>
      <c r="B412" s="112" t="s">
        <v>170</v>
      </c>
      <c r="C412" s="113">
        <v>1515</v>
      </c>
      <c r="D412" s="113" t="s">
        <v>185</v>
      </c>
      <c r="E412" s="113">
        <v>5</v>
      </c>
      <c r="F412" s="113" t="s">
        <v>243</v>
      </c>
      <c r="G412" s="113">
        <v>4</v>
      </c>
      <c r="H412" s="113">
        <v>57</v>
      </c>
      <c r="I412" s="86">
        <f t="shared" si="19"/>
        <v>0.513</v>
      </c>
      <c r="J412" s="71" t="s">
        <v>16</v>
      </c>
    </row>
    <row r="413" spans="1:10" ht="12.75" customHeight="1">
      <c r="A413" s="412"/>
      <c r="B413" s="112" t="s">
        <v>170</v>
      </c>
      <c r="C413" s="113">
        <v>1515</v>
      </c>
      <c r="D413" s="113" t="s">
        <v>186</v>
      </c>
      <c r="E413" s="113">
        <v>5</v>
      </c>
      <c r="F413" s="113" t="s">
        <v>243</v>
      </c>
      <c r="G413" s="113">
        <v>4</v>
      </c>
      <c r="H413" s="113">
        <v>1569</v>
      </c>
      <c r="I413" s="86">
        <f t="shared" si="19"/>
        <v>14.121000000000002</v>
      </c>
      <c r="J413" s="71" t="s">
        <v>16</v>
      </c>
    </row>
    <row r="414" spans="1:10" ht="12.75" customHeight="1">
      <c r="A414" s="412"/>
      <c r="B414" s="112" t="s">
        <v>170</v>
      </c>
      <c r="C414" s="113">
        <v>1515</v>
      </c>
      <c r="D414" s="113" t="s">
        <v>251</v>
      </c>
      <c r="E414" s="113"/>
      <c r="F414" s="113" t="s">
        <v>15</v>
      </c>
      <c r="G414" s="113">
        <v>4</v>
      </c>
      <c r="H414" s="113">
        <v>75</v>
      </c>
      <c r="I414" s="86">
        <f t="shared" si="19"/>
        <v>0.675</v>
      </c>
      <c r="J414" s="71" t="s">
        <v>16</v>
      </c>
    </row>
    <row r="415" spans="1:10" ht="12.75" customHeight="1">
      <c r="A415" s="412"/>
      <c r="B415" s="112" t="s">
        <v>170</v>
      </c>
      <c r="C415" s="113">
        <v>1515</v>
      </c>
      <c r="D415" s="113" t="s">
        <v>251</v>
      </c>
      <c r="E415" s="113"/>
      <c r="F415" s="113" t="s">
        <v>15</v>
      </c>
      <c r="G415" s="113">
        <v>6</v>
      </c>
      <c r="H415" s="113">
        <v>266</v>
      </c>
      <c r="I415" s="86">
        <f t="shared" si="19"/>
        <v>1.596</v>
      </c>
      <c r="J415" s="71" t="s">
        <v>16</v>
      </c>
    </row>
    <row r="416" spans="1:10" ht="12.75" customHeight="1">
      <c r="A416" s="412"/>
      <c r="B416" s="112" t="s">
        <v>170</v>
      </c>
      <c r="C416" s="113">
        <v>1515</v>
      </c>
      <c r="D416" s="113" t="s">
        <v>252</v>
      </c>
      <c r="E416" s="113"/>
      <c r="F416" s="113" t="s">
        <v>15</v>
      </c>
      <c r="G416" s="113">
        <v>6</v>
      </c>
      <c r="H416" s="113">
        <v>3088</v>
      </c>
      <c r="I416" s="86">
        <f t="shared" si="19"/>
        <v>18.528</v>
      </c>
      <c r="J416" s="71" t="s">
        <v>16</v>
      </c>
    </row>
    <row r="417" spans="1:10" ht="12.75" customHeight="1">
      <c r="A417" s="412"/>
      <c r="B417" s="112" t="s">
        <v>170</v>
      </c>
      <c r="C417" s="113">
        <v>1515</v>
      </c>
      <c r="D417" s="113" t="s">
        <v>264</v>
      </c>
      <c r="E417" s="113"/>
      <c r="F417" s="113" t="s">
        <v>265</v>
      </c>
      <c r="G417" s="113">
        <v>5</v>
      </c>
      <c r="H417" s="113">
        <v>482</v>
      </c>
      <c r="I417" s="86">
        <f t="shared" si="19"/>
        <v>3.856</v>
      </c>
      <c r="J417" s="71" t="s">
        <v>16</v>
      </c>
    </row>
    <row r="418" spans="1:10" ht="12.75" customHeight="1">
      <c r="A418" s="412"/>
      <c r="B418" s="112" t="s">
        <v>170</v>
      </c>
      <c r="C418" s="113">
        <v>1515</v>
      </c>
      <c r="D418" s="113" t="s">
        <v>266</v>
      </c>
      <c r="E418" s="113"/>
      <c r="F418" s="113" t="s">
        <v>15</v>
      </c>
      <c r="G418" s="113">
        <v>6</v>
      </c>
      <c r="H418" s="113">
        <v>6120</v>
      </c>
      <c r="I418" s="86">
        <f t="shared" si="19"/>
        <v>36.72</v>
      </c>
      <c r="J418" s="71" t="s">
        <v>16</v>
      </c>
    </row>
    <row r="419" spans="1:10" ht="12.75" customHeight="1">
      <c r="A419" s="412"/>
      <c r="B419" s="112" t="s">
        <v>170</v>
      </c>
      <c r="C419" s="113">
        <v>1515</v>
      </c>
      <c r="D419" s="113" t="s">
        <v>253</v>
      </c>
      <c r="E419" s="113"/>
      <c r="F419" s="113" t="s">
        <v>15</v>
      </c>
      <c r="G419" s="113">
        <v>6</v>
      </c>
      <c r="H419" s="113">
        <v>2197</v>
      </c>
      <c r="I419" s="86">
        <f t="shared" si="19"/>
        <v>13.182</v>
      </c>
      <c r="J419" s="71" t="s">
        <v>16</v>
      </c>
    </row>
    <row r="420" spans="1:10" ht="12.75" customHeight="1">
      <c r="A420" s="412"/>
      <c r="B420" s="112" t="s">
        <v>170</v>
      </c>
      <c r="C420" s="113">
        <v>1515</v>
      </c>
      <c r="D420" s="113" t="s">
        <v>254</v>
      </c>
      <c r="E420" s="113">
        <v>1</v>
      </c>
      <c r="F420" s="113" t="s">
        <v>15</v>
      </c>
      <c r="G420" s="113">
        <v>6</v>
      </c>
      <c r="H420" s="113">
        <v>724</v>
      </c>
      <c r="I420" s="86">
        <f t="shared" si="19"/>
        <v>4.344</v>
      </c>
      <c r="J420" s="71" t="s">
        <v>16</v>
      </c>
    </row>
    <row r="421" spans="1:10" ht="12.75" customHeight="1">
      <c r="A421" s="412"/>
      <c r="B421" s="112" t="s">
        <v>170</v>
      </c>
      <c r="C421" s="113">
        <v>1515</v>
      </c>
      <c r="D421" s="113" t="s">
        <v>254</v>
      </c>
      <c r="E421" s="113">
        <v>2</v>
      </c>
      <c r="F421" s="113" t="s">
        <v>19</v>
      </c>
      <c r="G421" s="113">
        <v>6</v>
      </c>
      <c r="H421" s="113">
        <v>173</v>
      </c>
      <c r="I421" s="86">
        <f t="shared" si="19"/>
        <v>1.038</v>
      </c>
      <c r="J421" s="71" t="s">
        <v>16</v>
      </c>
    </row>
    <row r="422" spans="1:10" ht="12.75" customHeight="1">
      <c r="A422" s="412"/>
      <c r="B422" s="112" t="s">
        <v>170</v>
      </c>
      <c r="C422" s="113">
        <v>1515</v>
      </c>
      <c r="D422" s="113">
        <v>297</v>
      </c>
      <c r="E422" s="113"/>
      <c r="F422" s="113" t="s">
        <v>267</v>
      </c>
      <c r="G422" s="113">
        <v>3</v>
      </c>
      <c r="H422" s="113">
        <v>60</v>
      </c>
      <c r="I422" s="86">
        <f t="shared" si="19"/>
        <v>0.6</v>
      </c>
      <c r="J422" s="71" t="s">
        <v>16</v>
      </c>
    </row>
    <row r="423" spans="1:10" ht="12.75" customHeight="1">
      <c r="A423" s="412"/>
      <c r="B423" s="112" t="s">
        <v>170</v>
      </c>
      <c r="C423" s="113">
        <v>1515</v>
      </c>
      <c r="D423" s="113" t="s">
        <v>268</v>
      </c>
      <c r="E423" s="113"/>
      <c r="F423" s="113" t="s">
        <v>15</v>
      </c>
      <c r="G423" s="113">
        <v>6</v>
      </c>
      <c r="H423" s="113">
        <v>4754</v>
      </c>
      <c r="I423" s="86">
        <f t="shared" si="19"/>
        <v>28.524</v>
      </c>
      <c r="J423" s="71" t="s">
        <v>16</v>
      </c>
    </row>
    <row r="424" spans="1:10" ht="12.75" customHeight="1">
      <c r="A424" s="412"/>
      <c r="B424" s="112" t="s">
        <v>170</v>
      </c>
      <c r="C424" s="113">
        <v>1515</v>
      </c>
      <c r="D424" s="113" t="s">
        <v>269</v>
      </c>
      <c r="E424" s="113"/>
      <c r="F424" s="113" t="s">
        <v>15</v>
      </c>
      <c r="G424" s="113">
        <v>6</v>
      </c>
      <c r="H424" s="113">
        <v>1277</v>
      </c>
      <c r="I424" s="86">
        <f t="shared" si="19"/>
        <v>7.662</v>
      </c>
      <c r="J424" s="71" t="s">
        <v>16</v>
      </c>
    </row>
    <row r="425" spans="1:10" ht="12.75" customHeight="1">
      <c r="A425" s="412"/>
      <c r="B425" s="112" t="s">
        <v>170</v>
      </c>
      <c r="C425" s="113">
        <v>1515</v>
      </c>
      <c r="D425" s="113" t="s">
        <v>270</v>
      </c>
      <c r="E425" s="113"/>
      <c r="F425" s="113" t="s">
        <v>15</v>
      </c>
      <c r="G425" s="113">
        <v>6</v>
      </c>
      <c r="H425" s="113">
        <v>253</v>
      </c>
      <c r="I425" s="86">
        <f t="shared" si="19"/>
        <v>1.518</v>
      </c>
      <c r="J425" s="71" t="s">
        <v>16</v>
      </c>
    </row>
    <row r="426" spans="1:10" ht="12.75" customHeight="1">
      <c r="A426" s="412"/>
      <c r="B426" s="112" t="s">
        <v>170</v>
      </c>
      <c r="C426" s="113">
        <v>1515</v>
      </c>
      <c r="D426" s="113" t="s">
        <v>271</v>
      </c>
      <c r="E426" s="113"/>
      <c r="F426" s="113" t="s">
        <v>15</v>
      </c>
      <c r="G426" s="113">
        <v>6</v>
      </c>
      <c r="H426" s="113">
        <v>809</v>
      </c>
      <c r="I426" s="86">
        <f t="shared" si="19"/>
        <v>4.854</v>
      </c>
      <c r="J426" s="71" t="s">
        <v>16</v>
      </c>
    </row>
    <row r="427" spans="1:10" ht="12.75" customHeight="1">
      <c r="A427" s="412"/>
      <c r="B427" s="112" t="s">
        <v>170</v>
      </c>
      <c r="C427" s="113">
        <v>1515</v>
      </c>
      <c r="D427" s="113" t="s">
        <v>272</v>
      </c>
      <c r="E427" s="113"/>
      <c r="F427" s="113" t="s">
        <v>15</v>
      </c>
      <c r="G427" s="113">
        <v>6</v>
      </c>
      <c r="H427" s="113">
        <v>1670</v>
      </c>
      <c r="I427" s="86">
        <f t="shared" si="19"/>
        <v>10.02</v>
      </c>
      <c r="J427" s="71" t="s">
        <v>16</v>
      </c>
    </row>
    <row r="428" spans="1:10" ht="12.75" customHeight="1">
      <c r="A428" s="412"/>
      <c r="B428" s="112" t="s">
        <v>170</v>
      </c>
      <c r="C428" s="113">
        <v>1515</v>
      </c>
      <c r="D428" s="113" t="s">
        <v>273</v>
      </c>
      <c r="E428" s="113"/>
      <c r="F428" s="113" t="s">
        <v>15</v>
      </c>
      <c r="G428" s="113">
        <v>6</v>
      </c>
      <c r="H428" s="113">
        <v>3514</v>
      </c>
      <c r="I428" s="86">
        <f t="shared" si="19"/>
        <v>21.084</v>
      </c>
      <c r="J428" s="71" t="s">
        <v>16</v>
      </c>
    </row>
    <row r="429" spans="1:10" ht="12.75" customHeight="1">
      <c r="A429" s="61" t="s">
        <v>274</v>
      </c>
      <c r="H429" s="114">
        <f>SUM('1. STOČARSTVO'!H399:H428)</f>
        <v>43244</v>
      </c>
      <c r="I429" s="115">
        <f>SUM(I399:I428)</f>
        <v>281.133</v>
      </c>
      <c r="J429" s="77"/>
    </row>
    <row r="430" spans="1:10" ht="12.75" customHeight="1">
      <c r="A430" s="412" t="s">
        <v>275</v>
      </c>
      <c r="B430" s="112" t="s">
        <v>170</v>
      </c>
      <c r="C430" s="113">
        <v>1515</v>
      </c>
      <c r="D430" s="113" t="s">
        <v>276</v>
      </c>
      <c r="E430" s="113"/>
      <c r="F430" s="113" t="s">
        <v>15</v>
      </c>
      <c r="G430" s="113">
        <v>6</v>
      </c>
      <c r="H430" s="113">
        <v>994</v>
      </c>
      <c r="I430" s="86">
        <f aca="true" t="shared" si="20" ref="I430:I453">IF(G430=1,0.012*H430,IF(G430=2,0.011*H430,IF(G430=3,0.01*H430,IF(G430=4,0.009*H430,IF(G430=5,0.008*H430,IF(G430=6,0.006*H430,IF(G430=7,0.006*H430,IF(G430=8,0.006*H430))))))))</f>
        <v>5.964</v>
      </c>
      <c r="J430" s="71" t="s">
        <v>16</v>
      </c>
    </row>
    <row r="431" spans="1:10" ht="12.75" customHeight="1">
      <c r="A431" s="412"/>
      <c r="B431" s="112" t="s">
        <v>170</v>
      </c>
      <c r="C431" s="113">
        <v>1515</v>
      </c>
      <c r="D431" s="113" t="s">
        <v>261</v>
      </c>
      <c r="E431" s="113">
        <v>1</v>
      </c>
      <c r="F431" s="113" t="s">
        <v>81</v>
      </c>
      <c r="G431" s="113">
        <v>3</v>
      </c>
      <c r="H431" s="113">
        <v>2263</v>
      </c>
      <c r="I431" s="86">
        <f t="shared" si="20"/>
        <v>22.63</v>
      </c>
      <c r="J431" s="71" t="s">
        <v>16</v>
      </c>
    </row>
    <row r="432" spans="1:10" ht="12.75" customHeight="1">
      <c r="A432" s="412"/>
      <c r="B432" s="112" t="s">
        <v>170</v>
      </c>
      <c r="C432" s="113">
        <v>1515</v>
      </c>
      <c r="D432" s="113">
        <v>166</v>
      </c>
      <c r="E432" s="113"/>
      <c r="F432" s="113" t="s">
        <v>15</v>
      </c>
      <c r="G432" s="113">
        <v>6</v>
      </c>
      <c r="H432" s="113">
        <v>2016</v>
      </c>
      <c r="I432" s="86">
        <f t="shared" si="20"/>
        <v>12.096</v>
      </c>
      <c r="J432" s="71" t="s">
        <v>16</v>
      </c>
    </row>
    <row r="433" spans="1:10" ht="12.75" customHeight="1">
      <c r="A433" s="412"/>
      <c r="B433" s="112" t="s">
        <v>170</v>
      </c>
      <c r="C433" s="113">
        <v>1515</v>
      </c>
      <c r="D433" s="113" t="s">
        <v>263</v>
      </c>
      <c r="E433" s="113">
        <v>5</v>
      </c>
      <c r="F433" s="113" t="s">
        <v>15</v>
      </c>
      <c r="G433" s="113">
        <v>6</v>
      </c>
      <c r="H433" s="113">
        <v>4560</v>
      </c>
      <c r="I433" s="86">
        <f t="shared" si="20"/>
        <v>27.36</v>
      </c>
      <c r="J433" s="71" t="s">
        <v>16</v>
      </c>
    </row>
    <row r="434" spans="1:10" ht="12.75" customHeight="1">
      <c r="A434" s="412"/>
      <c r="B434" s="112" t="s">
        <v>170</v>
      </c>
      <c r="C434" s="113">
        <v>1515</v>
      </c>
      <c r="D434" s="113" t="s">
        <v>263</v>
      </c>
      <c r="E434" s="113">
        <v>4</v>
      </c>
      <c r="F434" s="113" t="s">
        <v>15</v>
      </c>
      <c r="G434" s="113">
        <v>6</v>
      </c>
      <c r="H434" s="113">
        <v>625</v>
      </c>
      <c r="I434" s="86">
        <f t="shared" si="20"/>
        <v>3.75</v>
      </c>
      <c r="J434" s="71" t="s">
        <v>16</v>
      </c>
    </row>
    <row r="435" spans="1:10" ht="12.75" customHeight="1">
      <c r="A435" s="412"/>
      <c r="B435" s="112" t="s">
        <v>170</v>
      </c>
      <c r="C435" s="113">
        <v>1515</v>
      </c>
      <c r="D435" s="113" t="s">
        <v>263</v>
      </c>
      <c r="E435" s="113">
        <v>3</v>
      </c>
      <c r="F435" s="113" t="s">
        <v>15</v>
      </c>
      <c r="G435" s="113">
        <v>6</v>
      </c>
      <c r="H435" s="113">
        <v>620</v>
      </c>
      <c r="I435" s="86">
        <f t="shared" si="20"/>
        <v>3.72</v>
      </c>
      <c r="J435" s="71" t="s">
        <v>16</v>
      </c>
    </row>
    <row r="436" spans="1:10" ht="12.75" customHeight="1">
      <c r="A436" s="412"/>
      <c r="B436" s="112" t="s">
        <v>170</v>
      </c>
      <c r="C436" s="113">
        <v>1515</v>
      </c>
      <c r="D436" s="113" t="s">
        <v>263</v>
      </c>
      <c r="E436" s="113">
        <v>2</v>
      </c>
      <c r="F436" s="113" t="s">
        <v>15</v>
      </c>
      <c r="G436" s="113">
        <v>6</v>
      </c>
      <c r="H436" s="113">
        <v>3966</v>
      </c>
      <c r="I436" s="86">
        <f t="shared" si="20"/>
        <v>23.796</v>
      </c>
      <c r="J436" s="71" t="s">
        <v>16</v>
      </c>
    </row>
    <row r="437" spans="1:10" ht="12.75" customHeight="1">
      <c r="A437" s="412"/>
      <c r="B437" s="112" t="s">
        <v>170</v>
      </c>
      <c r="C437" s="113">
        <v>1515</v>
      </c>
      <c r="D437" s="113" t="s">
        <v>263</v>
      </c>
      <c r="E437" s="113">
        <v>1</v>
      </c>
      <c r="F437" s="113" t="s">
        <v>15</v>
      </c>
      <c r="G437" s="113">
        <v>6</v>
      </c>
      <c r="H437" s="113">
        <v>1657</v>
      </c>
      <c r="I437" s="86">
        <f t="shared" si="20"/>
        <v>9.942</v>
      </c>
      <c r="J437" s="71" t="s">
        <v>16</v>
      </c>
    </row>
    <row r="438" spans="1:10" ht="12.75" customHeight="1">
      <c r="A438" s="412"/>
      <c r="B438" s="112" t="s">
        <v>170</v>
      </c>
      <c r="C438" s="113">
        <v>1515</v>
      </c>
      <c r="D438" s="113" t="s">
        <v>264</v>
      </c>
      <c r="E438" s="113"/>
      <c r="F438" s="113" t="s">
        <v>265</v>
      </c>
      <c r="G438" s="113">
        <v>5</v>
      </c>
      <c r="H438" s="113">
        <v>291</v>
      </c>
      <c r="I438" s="86">
        <f t="shared" si="20"/>
        <v>2.328</v>
      </c>
      <c r="J438" s="71" t="s">
        <v>16</v>
      </c>
    </row>
    <row r="439" spans="1:10" ht="12.75" customHeight="1">
      <c r="A439" s="412"/>
      <c r="B439" s="112" t="s">
        <v>170</v>
      </c>
      <c r="C439" s="113">
        <v>1515</v>
      </c>
      <c r="D439" s="113" t="s">
        <v>277</v>
      </c>
      <c r="E439" s="113"/>
      <c r="F439" s="113" t="s">
        <v>15</v>
      </c>
      <c r="G439" s="113">
        <v>6</v>
      </c>
      <c r="H439" s="113">
        <v>417</v>
      </c>
      <c r="I439" s="86">
        <f t="shared" si="20"/>
        <v>2.5020000000000002</v>
      </c>
      <c r="J439" s="71" t="s">
        <v>16</v>
      </c>
    </row>
    <row r="440" spans="1:10" ht="12.75" customHeight="1">
      <c r="A440" s="412"/>
      <c r="B440" s="112" t="s">
        <v>170</v>
      </c>
      <c r="C440" s="113">
        <v>1515</v>
      </c>
      <c r="D440" s="113" t="s">
        <v>278</v>
      </c>
      <c r="E440" s="113"/>
      <c r="F440" s="113" t="s">
        <v>81</v>
      </c>
      <c r="G440" s="113">
        <v>3</v>
      </c>
      <c r="H440" s="113">
        <v>194</v>
      </c>
      <c r="I440" s="86">
        <f t="shared" si="20"/>
        <v>1.94</v>
      </c>
      <c r="J440" s="71" t="s">
        <v>16</v>
      </c>
    </row>
    <row r="441" spans="1:10" ht="12.75" customHeight="1">
      <c r="A441" s="412"/>
      <c r="B441" s="112" t="s">
        <v>170</v>
      </c>
      <c r="C441" s="113">
        <v>1515</v>
      </c>
      <c r="D441" s="113" t="s">
        <v>266</v>
      </c>
      <c r="E441" s="113"/>
      <c r="F441" s="113" t="s">
        <v>15</v>
      </c>
      <c r="G441" s="113">
        <v>6</v>
      </c>
      <c r="H441" s="113">
        <v>6993</v>
      </c>
      <c r="I441" s="86">
        <f t="shared" si="20"/>
        <v>41.958</v>
      </c>
      <c r="J441" s="71" t="s">
        <v>16</v>
      </c>
    </row>
    <row r="442" spans="1:10" ht="12.75" customHeight="1">
      <c r="A442" s="412"/>
      <c r="B442" s="112" t="s">
        <v>170</v>
      </c>
      <c r="C442" s="113">
        <v>1515</v>
      </c>
      <c r="D442" s="113" t="s">
        <v>253</v>
      </c>
      <c r="E442" s="113"/>
      <c r="F442" s="113" t="s">
        <v>15</v>
      </c>
      <c r="G442" s="113">
        <v>6</v>
      </c>
      <c r="H442" s="113">
        <v>610</v>
      </c>
      <c r="I442" s="86">
        <f t="shared" si="20"/>
        <v>3.66</v>
      </c>
      <c r="J442" s="71" t="s">
        <v>16</v>
      </c>
    </row>
    <row r="443" spans="1:10" ht="12.75" customHeight="1">
      <c r="A443" s="412"/>
      <c r="B443" s="112" t="s">
        <v>170</v>
      </c>
      <c r="C443" s="113">
        <v>1515</v>
      </c>
      <c r="D443" s="113" t="s">
        <v>268</v>
      </c>
      <c r="E443" s="113"/>
      <c r="F443" s="113" t="s">
        <v>15</v>
      </c>
      <c r="G443" s="113">
        <v>6</v>
      </c>
      <c r="H443" s="113">
        <v>326</v>
      </c>
      <c r="I443" s="86">
        <f t="shared" si="20"/>
        <v>1.956</v>
      </c>
      <c r="J443" s="71" t="s">
        <v>16</v>
      </c>
    </row>
    <row r="444" spans="1:10" ht="12.75" customHeight="1">
      <c r="A444" s="412"/>
      <c r="B444" s="112" t="s">
        <v>170</v>
      </c>
      <c r="C444" s="113">
        <v>1515</v>
      </c>
      <c r="D444" s="113" t="s">
        <v>269</v>
      </c>
      <c r="E444" s="113"/>
      <c r="F444" s="113" t="s">
        <v>15</v>
      </c>
      <c r="G444" s="113">
        <v>6</v>
      </c>
      <c r="H444" s="113">
        <v>7787</v>
      </c>
      <c r="I444" s="86">
        <f t="shared" si="20"/>
        <v>46.722</v>
      </c>
      <c r="J444" s="71" t="s">
        <v>16</v>
      </c>
    </row>
    <row r="445" spans="1:10" ht="12.75" customHeight="1">
      <c r="A445" s="412"/>
      <c r="B445" s="112" t="s">
        <v>170</v>
      </c>
      <c r="C445" s="113">
        <v>1515</v>
      </c>
      <c r="D445" s="113" t="s">
        <v>270</v>
      </c>
      <c r="E445" s="113"/>
      <c r="F445" s="113" t="s">
        <v>15</v>
      </c>
      <c r="G445" s="113">
        <v>6</v>
      </c>
      <c r="H445" s="113">
        <v>3409</v>
      </c>
      <c r="I445" s="86">
        <f t="shared" si="20"/>
        <v>20.454</v>
      </c>
      <c r="J445" s="71" t="s">
        <v>16</v>
      </c>
    </row>
    <row r="446" spans="1:10" ht="12.75" customHeight="1">
      <c r="A446" s="412"/>
      <c r="B446" s="112" t="s">
        <v>170</v>
      </c>
      <c r="C446" s="113">
        <v>1515</v>
      </c>
      <c r="D446" s="113" t="s">
        <v>271</v>
      </c>
      <c r="E446" s="113"/>
      <c r="F446" s="113" t="s">
        <v>15</v>
      </c>
      <c r="G446" s="113">
        <v>6</v>
      </c>
      <c r="H446" s="113">
        <v>2234</v>
      </c>
      <c r="I446" s="86">
        <f t="shared" si="20"/>
        <v>13.404</v>
      </c>
      <c r="J446" s="71" t="s">
        <v>16</v>
      </c>
    </row>
    <row r="447" spans="1:10" ht="12.75" customHeight="1">
      <c r="A447" s="412"/>
      <c r="B447" s="112" t="s">
        <v>170</v>
      </c>
      <c r="C447" s="113">
        <v>1515</v>
      </c>
      <c r="D447" s="113" t="s">
        <v>272</v>
      </c>
      <c r="E447" s="113"/>
      <c r="F447" s="113" t="s">
        <v>15</v>
      </c>
      <c r="G447" s="113">
        <v>6</v>
      </c>
      <c r="H447" s="113">
        <v>2189</v>
      </c>
      <c r="I447" s="86">
        <f t="shared" si="20"/>
        <v>13.134</v>
      </c>
      <c r="J447" s="71" t="s">
        <v>16</v>
      </c>
    </row>
    <row r="448" spans="1:10" ht="12.75" customHeight="1">
      <c r="A448" s="412"/>
      <c r="B448" s="112" t="s">
        <v>170</v>
      </c>
      <c r="C448" s="113">
        <v>1515</v>
      </c>
      <c r="D448" s="113" t="s">
        <v>273</v>
      </c>
      <c r="E448" s="113"/>
      <c r="F448" s="113" t="s">
        <v>15</v>
      </c>
      <c r="G448" s="113">
        <v>6</v>
      </c>
      <c r="H448" s="113">
        <v>5298</v>
      </c>
      <c r="I448" s="86">
        <f t="shared" si="20"/>
        <v>31.788</v>
      </c>
      <c r="J448" s="71" t="s">
        <v>16</v>
      </c>
    </row>
    <row r="449" spans="1:10" ht="12.75" customHeight="1">
      <c r="A449" s="412"/>
      <c r="B449" s="112" t="s">
        <v>170</v>
      </c>
      <c r="C449" s="113">
        <v>1515</v>
      </c>
      <c r="D449" s="113" t="s">
        <v>279</v>
      </c>
      <c r="E449" s="113"/>
      <c r="F449" s="113" t="s">
        <v>15</v>
      </c>
      <c r="G449" s="113">
        <v>4</v>
      </c>
      <c r="H449" s="113">
        <v>342</v>
      </c>
      <c r="I449" s="86">
        <f t="shared" si="20"/>
        <v>3.0780000000000003</v>
      </c>
      <c r="J449" s="71" t="s">
        <v>16</v>
      </c>
    </row>
    <row r="450" spans="1:10" ht="12.75" customHeight="1">
      <c r="A450" s="412"/>
      <c r="B450" s="112" t="s">
        <v>170</v>
      </c>
      <c r="C450" s="113">
        <v>1515</v>
      </c>
      <c r="D450" s="113" t="s">
        <v>279</v>
      </c>
      <c r="E450" s="113"/>
      <c r="F450" s="113" t="s">
        <v>15</v>
      </c>
      <c r="G450" s="113">
        <v>5</v>
      </c>
      <c r="H450" s="113">
        <v>237</v>
      </c>
      <c r="I450" s="86">
        <f t="shared" si="20"/>
        <v>1.8960000000000001</v>
      </c>
      <c r="J450" s="71" t="s">
        <v>16</v>
      </c>
    </row>
    <row r="451" spans="1:10" ht="12.75" customHeight="1">
      <c r="A451" s="412"/>
      <c r="B451" s="112" t="s">
        <v>170</v>
      </c>
      <c r="C451" s="113">
        <v>1515</v>
      </c>
      <c r="D451" s="113" t="s">
        <v>280</v>
      </c>
      <c r="E451" s="113">
        <v>3</v>
      </c>
      <c r="F451" s="113" t="s">
        <v>15</v>
      </c>
      <c r="G451" s="113">
        <v>3</v>
      </c>
      <c r="H451" s="113">
        <v>1752</v>
      </c>
      <c r="I451" s="86">
        <f t="shared" si="20"/>
        <v>17.52</v>
      </c>
      <c r="J451" s="71" t="s">
        <v>16</v>
      </c>
    </row>
    <row r="452" spans="1:10" ht="12.75" customHeight="1">
      <c r="A452" s="412"/>
      <c r="B452" s="112" t="s">
        <v>170</v>
      </c>
      <c r="C452" s="113">
        <v>1515</v>
      </c>
      <c r="D452" s="113" t="s">
        <v>280</v>
      </c>
      <c r="E452" s="113">
        <v>4</v>
      </c>
      <c r="F452" s="113" t="s">
        <v>15</v>
      </c>
      <c r="G452" s="113">
        <v>3</v>
      </c>
      <c r="H452" s="113">
        <v>55</v>
      </c>
      <c r="I452" s="86">
        <f t="shared" si="20"/>
        <v>0.55</v>
      </c>
      <c r="J452" s="71" t="s">
        <v>16</v>
      </c>
    </row>
    <row r="453" spans="1:10" ht="12.75" customHeight="1">
      <c r="A453" s="412"/>
      <c r="B453" s="112" t="s">
        <v>170</v>
      </c>
      <c r="C453" s="113">
        <v>1515</v>
      </c>
      <c r="D453" s="113" t="s">
        <v>280</v>
      </c>
      <c r="E453" s="113">
        <v>2</v>
      </c>
      <c r="F453" s="113" t="s">
        <v>15</v>
      </c>
      <c r="G453" s="113">
        <v>3</v>
      </c>
      <c r="H453" s="113">
        <v>769</v>
      </c>
      <c r="I453" s="86">
        <f t="shared" si="20"/>
        <v>7.69</v>
      </c>
      <c r="J453" s="71" t="s">
        <v>16</v>
      </c>
    </row>
    <row r="454" spans="1:10" ht="12.75" customHeight="1">
      <c r="A454" s="61" t="s">
        <v>281</v>
      </c>
      <c r="H454" s="114">
        <f>SUM('1. STOČARSTVO'!H430:H453)</f>
        <v>49604</v>
      </c>
      <c r="I454" s="115">
        <f>SUM('1. STOČARSTVO'!I430:I453)</f>
        <v>319.83799999999997</v>
      </c>
      <c r="J454" s="77"/>
    </row>
    <row r="455" spans="1:10" ht="12.75" customHeight="1">
      <c r="A455" s="412" t="s">
        <v>282</v>
      </c>
      <c r="B455" s="112" t="s">
        <v>170</v>
      </c>
      <c r="C455" s="113">
        <v>1515</v>
      </c>
      <c r="D455" s="113" t="s">
        <v>276</v>
      </c>
      <c r="E455" s="113"/>
      <c r="F455" s="113" t="s">
        <v>15</v>
      </c>
      <c r="G455" s="113">
        <v>6</v>
      </c>
      <c r="H455" s="113">
        <v>1495</v>
      </c>
      <c r="I455" s="86">
        <f aca="true" t="shared" si="21" ref="I455:I475">IF(G455=1,0.012*H455,IF(G455=2,0.011*H455,IF(G455=3,0.01*H455,IF(G455=4,0.009*H455,IF(G455=5,0.008*H455,IF(G455=6,0.006*H455,IF(G455=7,0.006*H455,IF(G455=8,0.006*H455))))))))</f>
        <v>8.97</v>
      </c>
      <c r="J455" s="71" t="s">
        <v>16</v>
      </c>
    </row>
    <row r="456" spans="1:10" ht="12.75" customHeight="1">
      <c r="A456" s="412"/>
      <c r="B456" s="112" t="s">
        <v>170</v>
      </c>
      <c r="C456" s="113">
        <v>1515</v>
      </c>
      <c r="D456" s="113" t="s">
        <v>263</v>
      </c>
      <c r="E456" s="113">
        <v>5</v>
      </c>
      <c r="F456" s="113" t="s">
        <v>15</v>
      </c>
      <c r="G456" s="113">
        <v>6</v>
      </c>
      <c r="H456" s="113">
        <v>2083</v>
      </c>
      <c r="I456" s="86">
        <f t="shared" si="21"/>
        <v>12.498000000000001</v>
      </c>
      <c r="J456" s="71" t="s">
        <v>16</v>
      </c>
    </row>
    <row r="457" spans="1:10" ht="12.75" customHeight="1">
      <c r="A457" s="412"/>
      <c r="B457" s="112" t="s">
        <v>170</v>
      </c>
      <c r="C457" s="113">
        <v>1515</v>
      </c>
      <c r="D457" s="113" t="s">
        <v>263</v>
      </c>
      <c r="E457" s="113">
        <v>4</v>
      </c>
      <c r="F457" s="113" t="s">
        <v>15</v>
      </c>
      <c r="G457" s="113">
        <v>6</v>
      </c>
      <c r="H457" s="113">
        <v>129</v>
      </c>
      <c r="I457" s="86">
        <f t="shared" si="21"/>
        <v>0.774</v>
      </c>
      <c r="J457" s="71" t="s">
        <v>16</v>
      </c>
    </row>
    <row r="458" spans="1:10" ht="12.75" customHeight="1">
      <c r="A458" s="412"/>
      <c r="B458" s="112" t="s">
        <v>170</v>
      </c>
      <c r="C458" s="113">
        <v>1515</v>
      </c>
      <c r="D458" s="113" t="s">
        <v>263</v>
      </c>
      <c r="E458" s="113">
        <v>3</v>
      </c>
      <c r="F458" s="113" t="s">
        <v>15</v>
      </c>
      <c r="G458" s="113">
        <v>6</v>
      </c>
      <c r="H458" s="113">
        <v>95</v>
      </c>
      <c r="I458" s="86">
        <f t="shared" si="21"/>
        <v>0.5700000000000001</v>
      </c>
      <c r="J458" s="71" t="s">
        <v>16</v>
      </c>
    </row>
    <row r="459" spans="1:10" ht="12.75" customHeight="1">
      <c r="A459" s="412"/>
      <c r="B459" s="112" t="s">
        <v>170</v>
      </c>
      <c r="C459" s="113">
        <v>1515</v>
      </c>
      <c r="D459" s="113" t="s">
        <v>263</v>
      </c>
      <c r="E459" s="113">
        <v>2</v>
      </c>
      <c r="F459" s="113" t="s">
        <v>15</v>
      </c>
      <c r="G459" s="113">
        <v>6</v>
      </c>
      <c r="H459" s="113">
        <v>164</v>
      </c>
      <c r="I459" s="86">
        <f t="shared" si="21"/>
        <v>0.984</v>
      </c>
      <c r="J459" s="71" t="s">
        <v>16</v>
      </c>
    </row>
    <row r="460" spans="1:10" ht="12.75" customHeight="1">
      <c r="A460" s="412"/>
      <c r="B460" s="112" t="s">
        <v>170</v>
      </c>
      <c r="C460" s="113">
        <v>1515</v>
      </c>
      <c r="D460" s="113" t="s">
        <v>266</v>
      </c>
      <c r="E460" s="113"/>
      <c r="F460" s="113" t="s">
        <v>15</v>
      </c>
      <c r="G460" s="113">
        <v>6</v>
      </c>
      <c r="H460" s="113">
        <v>326</v>
      </c>
      <c r="I460" s="86">
        <f t="shared" si="21"/>
        <v>1.956</v>
      </c>
      <c r="J460" s="71" t="s">
        <v>16</v>
      </c>
    </row>
    <row r="461" spans="1:10" ht="12.75" customHeight="1">
      <c r="A461" s="412"/>
      <c r="B461" s="112" t="s">
        <v>170</v>
      </c>
      <c r="C461" s="113">
        <v>1515</v>
      </c>
      <c r="D461" s="113">
        <v>301</v>
      </c>
      <c r="E461" s="113"/>
      <c r="F461" s="113" t="s">
        <v>15</v>
      </c>
      <c r="G461" s="113">
        <v>6</v>
      </c>
      <c r="H461" s="113">
        <v>376</v>
      </c>
      <c r="I461" s="86">
        <f t="shared" si="21"/>
        <v>2.2560000000000002</v>
      </c>
      <c r="J461" s="71" t="s">
        <v>16</v>
      </c>
    </row>
    <row r="462" spans="1:10" ht="12.75" customHeight="1">
      <c r="A462" s="412"/>
      <c r="B462" s="112" t="s">
        <v>170</v>
      </c>
      <c r="C462" s="113">
        <v>1515</v>
      </c>
      <c r="D462" s="113" t="s">
        <v>270</v>
      </c>
      <c r="E462" s="113"/>
      <c r="F462" s="113" t="s">
        <v>15</v>
      </c>
      <c r="G462" s="113">
        <v>6</v>
      </c>
      <c r="H462" s="113">
        <v>12</v>
      </c>
      <c r="I462" s="86">
        <f t="shared" si="21"/>
        <v>0.07200000000000001</v>
      </c>
      <c r="J462" s="71" t="s">
        <v>16</v>
      </c>
    </row>
    <row r="463" spans="1:10" ht="12.75" customHeight="1">
      <c r="A463" s="412"/>
      <c r="B463" s="112" t="s">
        <v>170</v>
      </c>
      <c r="C463" s="113">
        <v>1515</v>
      </c>
      <c r="D463" s="113" t="s">
        <v>271</v>
      </c>
      <c r="E463" s="113"/>
      <c r="F463" s="113" t="s">
        <v>15</v>
      </c>
      <c r="G463" s="113">
        <v>6</v>
      </c>
      <c r="H463" s="113">
        <v>631</v>
      </c>
      <c r="I463" s="86">
        <f t="shared" si="21"/>
        <v>3.786</v>
      </c>
      <c r="J463" s="71" t="s">
        <v>16</v>
      </c>
    </row>
    <row r="464" spans="1:10" ht="12.75" customHeight="1">
      <c r="A464" s="412"/>
      <c r="B464" s="112" t="s">
        <v>170</v>
      </c>
      <c r="C464" s="113">
        <v>1515</v>
      </c>
      <c r="D464" s="113" t="s">
        <v>272</v>
      </c>
      <c r="E464" s="113"/>
      <c r="F464" s="113" t="s">
        <v>15</v>
      </c>
      <c r="G464" s="113">
        <v>6</v>
      </c>
      <c r="H464" s="113">
        <v>552</v>
      </c>
      <c r="I464" s="86">
        <f t="shared" si="21"/>
        <v>3.3120000000000003</v>
      </c>
      <c r="J464" s="71" t="s">
        <v>16</v>
      </c>
    </row>
    <row r="465" spans="1:10" ht="12.75" customHeight="1">
      <c r="A465" s="412"/>
      <c r="B465" s="112" t="s">
        <v>170</v>
      </c>
      <c r="C465" s="113">
        <v>1515</v>
      </c>
      <c r="D465" s="113" t="s">
        <v>273</v>
      </c>
      <c r="E465" s="113"/>
      <c r="F465" s="113" t="s">
        <v>15</v>
      </c>
      <c r="G465" s="113">
        <v>6</v>
      </c>
      <c r="H465" s="113">
        <v>1620</v>
      </c>
      <c r="I465" s="86">
        <f t="shared" si="21"/>
        <v>9.72</v>
      </c>
      <c r="J465" s="71" t="s">
        <v>16</v>
      </c>
    </row>
    <row r="466" spans="1:10" ht="12.75" customHeight="1">
      <c r="A466" s="412"/>
      <c r="B466" s="112" t="s">
        <v>170</v>
      </c>
      <c r="C466" s="113">
        <v>1515</v>
      </c>
      <c r="D466" s="113" t="s">
        <v>279</v>
      </c>
      <c r="E466" s="113"/>
      <c r="F466" s="113" t="s">
        <v>15</v>
      </c>
      <c r="G466" s="113">
        <v>4</v>
      </c>
      <c r="H466" s="113">
        <v>4091</v>
      </c>
      <c r="I466" s="86">
        <f t="shared" si="21"/>
        <v>36.819</v>
      </c>
      <c r="J466" s="71" t="s">
        <v>16</v>
      </c>
    </row>
    <row r="467" spans="1:10" ht="12.75" customHeight="1">
      <c r="A467" s="412"/>
      <c r="B467" s="112" t="s">
        <v>170</v>
      </c>
      <c r="C467" s="113">
        <v>1515</v>
      </c>
      <c r="D467" s="113" t="s">
        <v>279</v>
      </c>
      <c r="E467" s="113"/>
      <c r="F467" s="113" t="s">
        <v>15</v>
      </c>
      <c r="G467" s="113">
        <v>5</v>
      </c>
      <c r="H467" s="113">
        <v>2843</v>
      </c>
      <c r="I467" s="86">
        <f t="shared" si="21"/>
        <v>22.744</v>
      </c>
      <c r="J467" s="71" t="s">
        <v>16</v>
      </c>
    </row>
    <row r="468" spans="1:10" ht="12.75" customHeight="1">
      <c r="A468" s="412"/>
      <c r="B468" s="112" t="s">
        <v>170</v>
      </c>
      <c r="C468" s="113">
        <v>1515</v>
      </c>
      <c r="D468" s="113" t="s">
        <v>283</v>
      </c>
      <c r="E468" s="113">
        <v>1</v>
      </c>
      <c r="F468" s="113" t="s">
        <v>15</v>
      </c>
      <c r="G468" s="113">
        <v>3</v>
      </c>
      <c r="H468" s="113">
        <v>658</v>
      </c>
      <c r="I468" s="86">
        <f t="shared" si="21"/>
        <v>6.58</v>
      </c>
      <c r="J468" s="71" t="s">
        <v>16</v>
      </c>
    </row>
    <row r="469" spans="1:10" ht="12.75" customHeight="1">
      <c r="A469" s="412"/>
      <c r="B469" s="112" t="s">
        <v>170</v>
      </c>
      <c r="C469" s="113">
        <v>1515</v>
      </c>
      <c r="D469" s="113" t="s">
        <v>280</v>
      </c>
      <c r="E469" s="113">
        <v>3</v>
      </c>
      <c r="F469" s="113" t="s">
        <v>15</v>
      </c>
      <c r="G469" s="113">
        <v>3</v>
      </c>
      <c r="H469" s="113">
        <v>1378</v>
      </c>
      <c r="I469" s="86">
        <f t="shared" si="21"/>
        <v>13.780000000000001</v>
      </c>
      <c r="J469" s="71" t="s">
        <v>16</v>
      </c>
    </row>
    <row r="470" spans="1:10" ht="12.75" customHeight="1">
      <c r="A470" s="412"/>
      <c r="B470" s="112" t="s">
        <v>170</v>
      </c>
      <c r="C470" s="113">
        <v>1515</v>
      </c>
      <c r="D470" s="113" t="s">
        <v>280</v>
      </c>
      <c r="E470" s="113">
        <v>4</v>
      </c>
      <c r="F470" s="113" t="s">
        <v>15</v>
      </c>
      <c r="G470" s="113">
        <v>3</v>
      </c>
      <c r="H470" s="113">
        <v>5933</v>
      </c>
      <c r="I470" s="86">
        <f t="shared" si="21"/>
        <v>59.33</v>
      </c>
      <c r="J470" s="71" t="s">
        <v>16</v>
      </c>
    </row>
    <row r="471" spans="1:10" ht="12.75" customHeight="1">
      <c r="A471" s="412"/>
      <c r="B471" s="112" t="s">
        <v>170</v>
      </c>
      <c r="C471" s="113">
        <v>1515</v>
      </c>
      <c r="D471" s="113" t="s">
        <v>280</v>
      </c>
      <c r="E471" s="113">
        <v>3</v>
      </c>
      <c r="F471" s="113" t="s">
        <v>15</v>
      </c>
      <c r="G471" s="113">
        <v>3</v>
      </c>
      <c r="H471" s="113">
        <v>2199</v>
      </c>
      <c r="I471" s="86">
        <f t="shared" si="21"/>
        <v>21.990000000000002</v>
      </c>
      <c r="J471" s="71" t="s">
        <v>16</v>
      </c>
    </row>
    <row r="472" spans="1:10" ht="12.75" customHeight="1">
      <c r="A472" s="412"/>
      <c r="B472" s="112" t="s">
        <v>170</v>
      </c>
      <c r="C472" s="113">
        <v>1515</v>
      </c>
      <c r="D472" s="113" t="s">
        <v>280</v>
      </c>
      <c r="E472" s="113">
        <v>2</v>
      </c>
      <c r="F472" s="113" t="s">
        <v>15</v>
      </c>
      <c r="G472" s="113">
        <v>3</v>
      </c>
      <c r="H472" s="113">
        <v>11718</v>
      </c>
      <c r="I472" s="86">
        <f t="shared" si="21"/>
        <v>117.18</v>
      </c>
      <c r="J472" s="71" t="s">
        <v>16</v>
      </c>
    </row>
    <row r="473" spans="1:10" ht="12.75" customHeight="1">
      <c r="A473" s="412"/>
      <c r="B473" s="112" t="s">
        <v>170</v>
      </c>
      <c r="C473" s="113">
        <v>1515</v>
      </c>
      <c r="D473" s="113" t="s">
        <v>280</v>
      </c>
      <c r="E473" s="113">
        <v>5</v>
      </c>
      <c r="F473" s="113" t="s">
        <v>15</v>
      </c>
      <c r="G473" s="113">
        <v>3</v>
      </c>
      <c r="H473" s="113">
        <v>2317</v>
      </c>
      <c r="I473" s="86">
        <f t="shared" si="21"/>
        <v>23.17</v>
      </c>
      <c r="J473" s="71" t="s">
        <v>16</v>
      </c>
    </row>
    <row r="474" spans="1:10" ht="12.75" customHeight="1">
      <c r="A474" s="412"/>
      <c r="B474" s="112" t="s">
        <v>170</v>
      </c>
      <c r="C474" s="113">
        <v>1515</v>
      </c>
      <c r="D474" s="113" t="s">
        <v>284</v>
      </c>
      <c r="E474" s="113">
        <v>1</v>
      </c>
      <c r="F474" s="113" t="s">
        <v>15</v>
      </c>
      <c r="G474" s="113">
        <v>3</v>
      </c>
      <c r="H474" s="113">
        <v>8869</v>
      </c>
      <c r="I474" s="86">
        <f t="shared" si="21"/>
        <v>88.69</v>
      </c>
      <c r="J474" s="71" t="s">
        <v>16</v>
      </c>
    </row>
    <row r="475" spans="1:10" ht="12.75" customHeight="1">
      <c r="A475" s="412"/>
      <c r="B475" s="112" t="s">
        <v>170</v>
      </c>
      <c r="C475" s="113">
        <v>1515</v>
      </c>
      <c r="D475" s="113" t="s">
        <v>285</v>
      </c>
      <c r="E475" s="113"/>
      <c r="F475" s="113" t="s">
        <v>195</v>
      </c>
      <c r="G475" s="113">
        <v>3</v>
      </c>
      <c r="H475" s="113">
        <v>1066</v>
      </c>
      <c r="I475" s="86">
        <f t="shared" si="21"/>
        <v>10.66</v>
      </c>
      <c r="J475" s="71" t="s">
        <v>16</v>
      </c>
    </row>
    <row r="476" spans="1:10" ht="12.75" customHeight="1">
      <c r="A476" s="61" t="s">
        <v>286</v>
      </c>
      <c r="H476" s="114">
        <f>SUM(H455:H475)</f>
        <v>48555</v>
      </c>
      <c r="I476" s="115">
        <f>SUM(I455:I475)</f>
        <v>445.84100000000007</v>
      </c>
      <c r="J476" s="121"/>
    </row>
    <row r="477" spans="1:10" ht="12.75" customHeight="1">
      <c r="A477" s="412" t="s">
        <v>287</v>
      </c>
      <c r="B477" s="112" t="s">
        <v>170</v>
      </c>
      <c r="C477" s="113">
        <v>1515</v>
      </c>
      <c r="D477" s="113" t="s">
        <v>285</v>
      </c>
      <c r="E477" s="113"/>
      <c r="F477" s="113" t="s">
        <v>195</v>
      </c>
      <c r="G477" s="113">
        <v>3</v>
      </c>
      <c r="H477" s="113">
        <v>737</v>
      </c>
      <c r="I477" s="86">
        <f aca="true" t="shared" si="22" ref="I477:I487">IF(G477=1,0.012*H477,IF(G477=2,0.011*H477,IF(G477=3,0.01*H477,IF(G477=4,0.009*H477,IF(G477=5,0.008*H477,IF(G477=6,0.006*H477,IF(G477=7,0.006*H477,IF(G477=8,0.006*H477))))))))</f>
        <v>7.37</v>
      </c>
      <c r="J477" s="71" t="s">
        <v>16</v>
      </c>
    </row>
    <row r="478" spans="1:10" ht="12.75" customHeight="1">
      <c r="A478" s="412"/>
      <c r="B478" s="112" t="s">
        <v>170</v>
      </c>
      <c r="C478" s="113">
        <v>1515</v>
      </c>
      <c r="D478" s="113">
        <v>407</v>
      </c>
      <c r="E478" s="113">
        <v>2</v>
      </c>
      <c r="F478" s="113" t="s">
        <v>15</v>
      </c>
      <c r="G478" s="113">
        <v>3</v>
      </c>
      <c r="H478" s="113">
        <v>631</v>
      </c>
      <c r="I478" s="86">
        <f t="shared" si="22"/>
        <v>6.3100000000000005</v>
      </c>
      <c r="J478" s="71" t="s">
        <v>16</v>
      </c>
    </row>
    <row r="479" spans="1:10" ht="12.75" customHeight="1">
      <c r="A479" s="412"/>
      <c r="B479" s="112" t="s">
        <v>170</v>
      </c>
      <c r="C479" s="113">
        <v>1515</v>
      </c>
      <c r="D479" s="113" t="s">
        <v>283</v>
      </c>
      <c r="E479" s="113">
        <v>1</v>
      </c>
      <c r="F479" s="113" t="s">
        <v>15</v>
      </c>
      <c r="G479" s="113">
        <v>3</v>
      </c>
      <c r="H479" s="113">
        <v>7516</v>
      </c>
      <c r="I479" s="86">
        <f t="shared" si="22"/>
        <v>75.16</v>
      </c>
      <c r="J479" s="71" t="s">
        <v>16</v>
      </c>
    </row>
    <row r="480" spans="1:10" ht="12.75" customHeight="1">
      <c r="A480" s="412"/>
      <c r="B480" s="112" t="s">
        <v>170</v>
      </c>
      <c r="C480" s="113">
        <v>1515</v>
      </c>
      <c r="D480" s="113" t="s">
        <v>283</v>
      </c>
      <c r="E480" s="113">
        <v>1</v>
      </c>
      <c r="F480" s="113" t="s">
        <v>15</v>
      </c>
      <c r="G480" s="113">
        <v>3</v>
      </c>
      <c r="H480" s="113">
        <v>11530</v>
      </c>
      <c r="I480" s="86">
        <f t="shared" si="22"/>
        <v>115.3</v>
      </c>
      <c r="J480" s="71" t="s">
        <v>16</v>
      </c>
    </row>
    <row r="481" spans="1:10" ht="12.75" customHeight="1">
      <c r="A481" s="412"/>
      <c r="B481" s="112" t="s">
        <v>170</v>
      </c>
      <c r="C481" s="113">
        <v>1515</v>
      </c>
      <c r="D481" s="113" t="s">
        <v>280</v>
      </c>
      <c r="E481" s="113">
        <v>7</v>
      </c>
      <c r="F481" s="113" t="s">
        <v>15</v>
      </c>
      <c r="G481" s="113">
        <v>3</v>
      </c>
      <c r="H481" s="113">
        <v>852</v>
      </c>
      <c r="I481" s="86">
        <f t="shared" si="22"/>
        <v>8.52</v>
      </c>
      <c r="J481" s="71" t="s">
        <v>16</v>
      </c>
    </row>
    <row r="482" spans="1:10" ht="12.75" customHeight="1">
      <c r="A482" s="412"/>
      <c r="B482" s="112" t="s">
        <v>170</v>
      </c>
      <c r="C482" s="113">
        <v>1515</v>
      </c>
      <c r="D482" s="113" t="s">
        <v>280</v>
      </c>
      <c r="E482" s="113">
        <v>5</v>
      </c>
      <c r="F482" s="113" t="s">
        <v>15</v>
      </c>
      <c r="G482" s="113">
        <v>3</v>
      </c>
      <c r="H482" s="113">
        <v>7755</v>
      </c>
      <c r="I482" s="86">
        <f t="shared" si="22"/>
        <v>77.55</v>
      </c>
      <c r="J482" s="71" t="s">
        <v>16</v>
      </c>
    </row>
    <row r="483" spans="1:10" ht="12.75" customHeight="1">
      <c r="A483" s="412"/>
      <c r="B483" s="112" t="s">
        <v>170</v>
      </c>
      <c r="C483" s="113">
        <v>1515</v>
      </c>
      <c r="D483" s="113" t="s">
        <v>280</v>
      </c>
      <c r="E483" s="113">
        <v>2</v>
      </c>
      <c r="F483" s="113" t="s">
        <v>15</v>
      </c>
      <c r="G483" s="113">
        <v>3</v>
      </c>
      <c r="H483" s="113">
        <v>4500</v>
      </c>
      <c r="I483" s="86">
        <f t="shared" si="22"/>
        <v>45</v>
      </c>
      <c r="J483" s="71" t="s">
        <v>16</v>
      </c>
    </row>
    <row r="484" spans="1:10" ht="12.75" customHeight="1">
      <c r="A484" s="412"/>
      <c r="B484" s="112" t="s">
        <v>170</v>
      </c>
      <c r="C484" s="113">
        <v>1515</v>
      </c>
      <c r="D484" s="113" t="s">
        <v>280</v>
      </c>
      <c r="E484" s="113">
        <v>3</v>
      </c>
      <c r="F484" s="113" t="s">
        <v>15</v>
      </c>
      <c r="G484" s="113">
        <v>3</v>
      </c>
      <c r="H484" s="113">
        <v>115</v>
      </c>
      <c r="I484" s="86">
        <f t="shared" si="22"/>
        <v>1.1500000000000001</v>
      </c>
      <c r="J484" s="71" t="s">
        <v>16</v>
      </c>
    </row>
    <row r="485" spans="1:10" ht="12.75" customHeight="1">
      <c r="A485" s="412"/>
      <c r="B485" s="112" t="s">
        <v>170</v>
      </c>
      <c r="C485" s="113">
        <v>1515</v>
      </c>
      <c r="D485" s="113" t="s">
        <v>288</v>
      </c>
      <c r="E485" s="113"/>
      <c r="F485" s="113" t="s">
        <v>15</v>
      </c>
      <c r="G485" s="113">
        <v>3</v>
      </c>
      <c r="H485" s="113">
        <v>236</v>
      </c>
      <c r="I485" s="86">
        <f t="shared" si="22"/>
        <v>2.36</v>
      </c>
      <c r="J485" s="71" t="s">
        <v>16</v>
      </c>
    </row>
    <row r="486" spans="1:10" ht="12.75" customHeight="1">
      <c r="A486" s="412"/>
      <c r="B486" s="112" t="s">
        <v>170</v>
      </c>
      <c r="C486" s="113">
        <v>1515</v>
      </c>
      <c r="D486" s="113">
        <v>421</v>
      </c>
      <c r="E486" s="113">
        <v>2</v>
      </c>
      <c r="F486" s="113" t="s">
        <v>15</v>
      </c>
      <c r="G486" s="113">
        <v>3</v>
      </c>
      <c r="H486" s="113">
        <v>100</v>
      </c>
      <c r="I486" s="86">
        <f t="shared" si="22"/>
        <v>1</v>
      </c>
      <c r="J486" s="71" t="s">
        <v>16</v>
      </c>
    </row>
    <row r="487" spans="1:10" ht="12.75" customHeight="1">
      <c r="A487" s="412"/>
      <c r="B487" s="112" t="s">
        <v>170</v>
      </c>
      <c r="C487" s="113">
        <v>1515</v>
      </c>
      <c r="D487" s="113" t="s">
        <v>284</v>
      </c>
      <c r="E487" s="113">
        <v>1</v>
      </c>
      <c r="F487" s="113" t="s">
        <v>15</v>
      </c>
      <c r="G487" s="113">
        <v>3</v>
      </c>
      <c r="H487" s="113">
        <v>6648</v>
      </c>
      <c r="I487" s="86">
        <f t="shared" si="22"/>
        <v>66.48</v>
      </c>
      <c r="J487" s="71" t="s">
        <v>16</v>
      </c>
    </row>
    <row r="488" spans="1:10" ht="12.75" customHeight="1">
      <c r="A488" s="61" t="s">
        <v>289</v>
      </c>
      <c r="H488" s="114">
        <f>SUM(H477:H487)</f>
        <v>40620</v>
      </c>
      <c r="I488" s="115">
        <f>SUM(I477:I487)</f>
        <v>406.2</v>
      </c>
      <c r="J488" s="77"/>
    </row>
    <row r="489" spans="1:10" ht="12.75" customHeight="1">
      <c r="A489" s="412" t="s">
        <v>290</v>
      </c>
      <c r="B489" s="112" t="s">
        <v>170</v>
      </c>
      <c r="C489" s="113">
        <v>1515</v>
      </c>
      <c r="D489" s="113" t="s">
        <v>291</v>
      </c>
      <c r="E489" s="113"/>
      <c r="F489" s="113" t="s">
        <v>15</v>
      </c>
      <c r="G489" s="113">
        <v>3</v>
      </c>
      <c r="H489" s="113">
        <v>408</v>
      </c>
      <c r="I489" s="86">
        <f>IF(G489=1,0.012*H489,IF(G489=2,0.011*H489,IF(G489=3,0.01*H489,IF(G489=4,0.009*H489,IF(G489=5,0.008*H489,IF(G489=6,0.006*H489,IF(G489=7,0.006*H489,IF(G489=8,0.006*H489))))))))</f>
        <v>4.08</v>
      </c>
      <c r="J489" s="71" t="s">
        <v>16</v>
      </c>
    </row>
    <row r="490" spans="1:10" ht="12.75" customHeight="1">
      <c r="A490" s="412"/>
      <c r="B490" s="112" t="s">
        <v>170</v>
      </c>
      <c r="C490" s="113">
        <v>1515</v>
      </c>
      <c r="D490" s="113" t="s">
        <v>292</v>
      </c>
      <c r="E490" s="113"/>
      <c r="F490" s="113" t="s">
        <v>15</v>
      </c>
      <c r="G490" s="113">
        <v>4</v>
      </c>
      <c r="H490" s="113">
        <v>12</v>
      </c>
      <c r="I490" s="86">
        <f>IF(G490=1,0.012*H490,IF(G490=2,0.011*H490,IF(G490=3,0.01*H490,IF(G490=4,0.009*H490,IF(G490=5,0.008*H490,IF(G490=6,0.006*H490,IF(G490=7,0.006*H490,IF(G490=8,0.006*H490))))))))</f>
        <v>0.10800000000000001</v>
      </c>
      <c r="J490" s="71" t="s">
        <v>16</v>
      </c>
    </row>
    <row r="491" spans="1:10" ht="12.75" customHeight="1">
      <c r="A491" s="412"/>
      <c r="B491" s="112" t="s">
        <v>170</v>
      </c>
      <c r="C491" s="113">
        <v>1515</v>
      </c>
      <c r="D491" s="113" t="s">
        <v>280</v>
      </c>
      <c r="E491" s="113">
        <v>1</v>
      </c>
      <c r="F491" s="113" t="s">
        <v>15</v>
      </c>
      <c r="G491" s="113">
        <v>3</v>
      </c>
      <c r="H491" s="113">
        <v>41258</v>
      </c>
      <c r="I491" s="86">
        <f>IF(G491=1,0.012*H491,IF(G491=2,0.011*H491,IF(G491=3,0.01*H491,IF(G491=4,0.009*H491,IF(G491=5,0.008*H491,IF(G491=6,0.006*H491,IF(G491=7,0.006*H491,IF(G491=8,0.006*H491))))))))</f>
        <v>412.58</v>
      </c>
      <c r="J491" s="71" t="s">
        <v>16</v>
      </c>
    </row>
    <row r="492" spans="1:10" ht="12.75" customHeight="1">
      <c r="A492" s="61" t="s">
        <v>293</v>
      </c>
      <c r="B492" s="122"/>
      <c r="C492" s="123"/>
      <c r="D492" s="123"/>
      <c r="E492" s="123"/>
      <c r="F492" s="124"/>
      <c r="G492" s="123"/>
      <c r="H492" s="114">
        <f>SUM(H491:H491)</f>
        <v>41258</v>
      </c>
      <c r="I492" s="115">
        <f>SUM(I491:I491)</f>
        <v>412.58</v>
      </c>
      <c r="J492" s="125"/>
    </row>
    <row r="493" spans="1:10" ht="12.75" customHeight="1">
      <c r="A493" s="412" t="s">
        <v>294</v>
      </c>
      <c r="B493" s="112" t="s">
        <v>170</v>
      </c>
      <c r="C493" s="113">
        <v>1515</v>
      </c>
      <c r="D493" s="113" t="s">
        <v>295</v>
      </c>
      <c r="E493" s="113"/>
      <c r="F493" s="113" t="s">
        <v>15</v>
      </c>
      <c r="G493" s="113">
        <v>3</v>
      </c>
      <c r="H493" s="113">
        <v>211</v>
      </c>
      <c r="I493" s="86">
        <f aca="true" t="shared" si="23" ref="I493:I499">IF(G493=1,0.012*H493,IF(G493=2,0.011*H493,IF(G493=3,0.01*H493,IF(G493=4,0.009*H493,IF(G493=5,0.008*H493,IF(G493=6,0.006*H493,IF(G493=7,0.006*H493,IF(G493=8,0.006*H493))))))))</f>
        <v>2.11</v>
      </c>
      <c r="J493" s="71" t="s">
        <v>16</v>
      </c>
    </row>
    <row r="494" spans="1:10" ht="12.75" customHeight="1">
      <c r="A494" s="412"/>
      <c r="B494" s="112" t="s">
        <v>170</v>
      </c>
      <c r="C494" s="113">
        <v>1515</v>
      </c>
      <c r="D494" s="113" t="s">
        <v>280</v>
      </c>
      <c r="E494" s="113">
        <v>1</v>
      </c>
      <c r="F494" s="113" t="s">
        <v>15</v>
      </c>
      <c r="G494" s="113">
        <v>3</v>
      </c>
      <c r="H494" s="113">
        <v>5814</v>
      </c>
      <c r="I494" s="86">
        <f t="shared" si="23"/>
        <v>58.14</v>
      </c>
      <c r="J494" s="71" t="s">
        <v>16</v>
      </c>
    </row>
    <row r="495" spans="1:10" ht="12.75" customHeight="1">
      <c r="A495" s="412"/>
      <c r="B495" s="112" t="s">
        <v>170</v>
      </c>
      <c r="C495" s="113">
        <v>1515</v>
      </c>
      <c r="D495" s="113" t="s">
        <v>280</v>
      </c>
      <c r="E495" s="113">
        <v>6</v>
      </c>
      <c r="F495" s="113" t="s">
        <v>15</v>
      </c>
      <c r="G495" s="113">
        <v>3</v>
      </c>
      <c r="H495" s="113">
        <v>4972</v>
      </c>
      <c r="I495" s="86">
        <f t="shared" si="23"/>
        <v>49.72</v>
      </c>
      <c r="J495" s="71" t="s">
        <v>16</v>
      </c>
    </row>
    <row r="496" spans="1:10" ht="12.75" customHeight="1">
      <c r="A496" s="412"/>
      <c r="B496" s="112" t="s">
        <v>170</v>
      </c>
      <c r="C496" s="113">
        <v>1515</v>
      </c>
      <c r="D496" s="113" t="s">
        <v>296</v>
      </c>
      <c r="E496" s="113"/>
      <c r="F496" s="113" t="s">
        <v>15</v>
      </c>
      <c r="G496" s="113">
        <v>3</v>
      </c>
      <c r="H496" s="113">
        <v>5118</v>
      </c>
      <c r="I496" s="86">
        <f t="shared" si="23"/>
        <v>51.18</v>
      </c>
      <c r="J496" s="71" t="s">
        <v>16</v>
      </c>
    </row>
    <row r="497" spans="1:10" ht="12.75" customHeight="1">
      <c r="A497" s="412"/>
      <c r="B497" s="112" t="s">
        <v>170</v>
      </c>
      <c r="C497" s="113">
        <v>1515</v>
      </c>
      <c r="D497" s="113" t="s">
        <v>297</v>
      </c>
      <c r="E497" s="113"/>
      <c r="F497" s="113" t="s">
        <v>19</v>
      </c>
      <c r="G497" s="113">
        <v>3</v>
      </c>
      <c r="H497" s="113">
        <v>9120</v>
      </c>
      <c r="I497" s="86">
        <f t="shared" si="23"/>
        <v>91.2</v>
      </c>
      <c r="J497" s="71" t="s">
        <v>16</v>
      </c>
    </row>
    <row r="498" spans="1:10" ht="12.75" customHeight="1">
      <c r="A498" s="412"/>
      <c r="B498" s="112" t="s">
        <v>170</v>
      </c>
      <c r="C498" s="113">
        <v>1515</v>
      </c>
      <c r="D498" s="113" t="s">
        <v>298</v>
      </c>
      <c r="E498" s="113"/>
      <c r="F498" s="113" t="s">
        <v>15</v>
      </c>
      <c r="G498" s="113">
        <v>3</v>
      </c>
      <c r="H498" s="113">
        <v>376</v>
      </c>
      <c r="I498" s="86">
        <f t="shared" si="23"/>
        <v>3.7600000000000002</v>
      </c>
      <c r="J498" s="71" t="s">
        <v>16</v>
      </c>
    </row>
    <row r="499" spans="1:10" ht="12.75" customHeight="1">
      <c r="A499" s="412"/>
      <c r="B499" s="112" t="s">
        <v>170</v>
      </c>
      <c r="C499" s="113">
        <v>1515</v>
      </c>
      <c r="D499" s="113" t="s">
        <v>299</v>
      </c>
      <c r="E499" s="113">
        <v>1</v>
      </c>
      <c r="F499" s="113" t="s">
        <v>19</v>
      </c>
      <c r="G499" s="113">
        <v>3</v>
      </c>
      <c r="H499" s="113">
        <v>377</v>
      </c>
      <c r="I499" s="86">
        <f t="shared" si="23"/>
        <v>3.77</v>
      </c>
      <c r="J499" s="71" t="s">
        <v>16</v>
      </c>
    </row>
    <row r="500" spans="1:10" ht="12.75" customHeight="1">
      <c r="A500" s="61" t="s">
        <v>300</v>
      </c>
      <c r="B500" s="112"/>
      <c r="C500" s="113"/>
      <c r="D500" s="113"/>
      <c r="E500" s="113"/>
      <c r="F500" s="113"/>
      <c r="G500" s="113"/>
      <c r="H500" s="118">
        <f>SUM(H494:H499)</f>
        <v>25777</v>
      </c>
      <c r="I500" s="115">
        <f>SUM(I494:I499)</f>
        <v>257.77</v>
      </c>
      <c r="J500" s="77"/>
    </row>
    <row r="501" spans="1:10" ht="12.75" customHeight="1">
      <c r="A501" s="412" t="s">
        <v>301</v>
      </c>
      <c r="B501" s="112" t="s">
        <v>170</v>
      </c>
      <c r="C501" s="113">
        <v>1515</v>
      </c>
      <c r="D501" s="113" t="s">
        <v>296</v>
      </c>
      <c r="E501" s="113"/>
      <c r="F501" s="113" t="s">
        <v>15</v>
      </c>
      <c r="G501" s="113">
        <v>3</v>
      </c>
      <c r="H501" s="113">
        <v>185</v>
      </c>
      <c r="I501" s="86">
        <f aca="true" t="shared" si="24" ref="I501:I520">IF(G501=1,0.012*H501,IF(G501=2,0.011*H501,IF(G501=3,0.01*H501,IF(G501=4,0.009*H501,IF(G501=5,0.008*H501,IF(G501=6,0.006*H501,IF(G501=7,0.006*H501,IF(G501=8,0.006*H501))))))))</f>
        <v>1.85</v>
      </c>
      <c r="J501" s="71" t="s">
        <v>16</v>
      </c>
    </row>
    <row r="502" spans="1:10" ht="12.75" customHeight="1">
      <c r="A502" s="412"/>
      <c r="B502" s="112" t="s">
        <v>170</v>
      </c>
      <c r="C502" s="113">
        <v>1515</v>
      </c>
      <c r="D502" s="113" t="s">
        <v>297</v>
      </c>
      <c r="E502" s="113"/>
      <c r="F502" s="113" t="s">
        <v>19</v>
      </c>
      <c r="G502" s="113">
        <v>3</v>
      </c>
      <c r="H502" s="113">
        <v>918</v>
      </c>
      <c r="I502" s="86">
        <f t="shared" si="24"/>
        <v>9.18</v>
      </c>
      <c r="J502" s="71" t="s">
        <v>16</v>
      </c>
    </row>
    <row r="503" spans="1:10" ht="12.75" customHeight="1">
      <c r="A503" s="412"/>
      <c r="B503" s="112" t="s">
        <v>170</v>
      </c>
      <c r="C503" s="113">
        <v>1515</v>
      </c>
      <c r="D503" s="113" t="s">
        <v>302</v>
      </c>
      <c r="E503" s="113">
        <v>2</v>
      </c>
      <c r="F503" s="113" t="s">
        <v>19</v>
      </c>
      <c r="G503" s="113">
        <v>3</v>
      </c>
      <c r="H503" s="113">
        <v>632</v>
      </c>
      <c r="I503" s="86">
        <f t="shared" si="24"/>
        <v>6.32</v>
      </c>
      <c r="J503" s="71" t="s">
        <v>16</v>
      </c>
    </row>
    <row r="504" spans="1:10" ht="12.75" customHeight="1">
      <c r="A504" s="412"/>
      <c r="B504" s="112" t="s">
        <v>170</v>
      </c>
      <c r="C504" s="113">
        <v>1515</v>
      </c>
      <c r="D504" s="113" t="s">
        <v>299</v>
      </c>
      <c r="E504" s="113">
        <v>1</v>
      </c>
      <c r="F504" s="113" t="s">
        <v>19</v>
      </c>
      <c r="G504" s="113">
        <v>3</v>
      </c>
      <c r="H504" s="113">
        <v>2657</v>
      </c>
      <c r="I504" s="86">
        <f t="shared" si="24"/>
        <v>26.57</v>
      </c>
      <c r="J504" s="71" t="s">
        <v>16</v>
      </c>
    </row>
    <row r="505" spans="1:10" ht="12.75" customHeight="1">
      <c r="A505" s="412"/>
      <c r="B505" s="112" t="s">
        <v>170</v>
      </c>
      <c r="C505" s="113">
        <v>1515</v>
      </c>
      <c r="D505" s="113" t="s">
        <v>299</v>
      </c>
      <c r="E505" s="113">
        <v>2</v>
      </c>
      <c r="F505" s="113" t="s">
        <v>19</v>
      </c>
      <c r="G505" s="113">
        <v>3</v>
      </c>
      <c r="H505" s="113">
        <v>1575</v>
      </c>
      <c r="I505" s="86">
        <f t="shared" si="24"/>
        <v>15.75</v>
      </c>
      <c r="J505" s="71" t="s">
        <v>16</v>
      </c>
    </row>
    <row r="506" spans="1:10" ht="12.75" customHeight="1">
      <c r="A506" s="412"/>
      <c r="B506" s="112" t="s">
        <v>170</v>
      </c>
      <c r="C506" s="113">
        <v>1515</v>
      </c>
      <c r="D506" s="113" t="s">
        <v>302</v>
      </c>
      <c r="E506" s="113">
        <v>1</v>
      </c>
      <c r="F506" s="113" t="s">
        <v>19</v>
      </c>
      <c r="G506" s="113">
        <v>3</v>
      </c>
      <c r="H506" s="113">
        <v>9370</v>
      </c>
      <c r="I506" s="86">
        <f t="shared" si="24"/>
        <v>93.7</v>
      </c>
      <c r="J506" s="71" t="s">
        <v>16</v>
      </c>
    </row>
    <row r="507" spans="1:10" ht="12.75" customHeight="1">
      <c r="A507" s="412"/>
      <c r="B507" s="112" t="s">
        <v>170</v>
      </c>
      <c r="C507" s="113">
        <v>1515</v>
      </c>
      <c r="D507" s="113" t="s">
        <v>303</v>
      </c>
      <c r="E507" s="113"/>
      <c r="F507" s="113" t="s">
        <v>19</v>
      </c>
      <c r="G507" s="113">
        <v>3</v>
      </c>
      <c r="H507" s="113">
        <v>4918</v>
      </c>
      <c r="I507" s="86">
        <f t="shared" si="24"/>
        <v>49.18</v>
      </c>
      <c r="J507" s="71" t="s">
        <v>16</v>
      </c>
    </row>
    <row r="508" spans="1:10" ht="12.75" customHeight="1">
      <c r="A508" s="412"/>
      <c r="B508" s="112" t="s">
        <v>170</v>
      </c>
      <c r="C508" s="113">
        <v>1515</v>
      </c>
      <c r="D508" s="113" t="s">
        <v>304</v>
      </c>
      <c r="E508" s="113"/>
      <c r="F508" s="113" t="s">
        <v>19</v>
      </c>
      <c r="G508" s="113">
        <v>3</v>
      </c>
      <c r="H508" s="113">
        <v>1117</v>
      </c>
      <c r="I508" s="86">
        <f t="shared" si="24"/>
        <v>11.17</v>
      </c>
      <c r="J508" s="71" t="s">
        <v>16</v>
      </c>
    </row>
    <row r="509" spans="1:10" ht="12.75" customHeight="1">
      <c r="A509" s="412"/>
      <c r="B509" s="112" t="s">
        <v>170</v>
      </c>
      <c r="C509" s="113">
        <v>1515</v>
      </c>
      <c r="D509" s="113" t="s">
        <v>305</v>
      </c>
      <c r="E509" s="113">
        <v>1</v>
      </c>
      <c r="F509" s="113" t="s">
        <v>19</v>
      </c>
      <c r="G509" s="113">
        <v>3</v>
      </c>
      <c r="H509" s="113">
        <v>1147</v>
      </c>
      <c r="I509" s="86">
        <f t="shared" si="24"/>
        <v>11.47</v>
      </c>
      <c r="J509" s="71" t="s">
        <v>16</v>
      </c>
    </row>
    <row r="510" spans="1:10" ht="12.75" customHeight="1">
      <c r="A510" s="412"/>
      <c r="B510" s="112" t="s">
        <v>170</v>
      </c>
      <c r="C510" s="113">
        <v>1515</v>
      </c>
      <c r="D510" s="113" t="s">
        <v>306</v>
      </c>
      <c r="E510" s="113">
        <v>1</v>
      </c>
      <c r="F510" s="113" t="s">
        <v>19</v>
      </c>
      <c r="G510" s="113">
        <v>3</v>
      </c>
      <c r="H510" s="113">
        <v>3996</v>
      </c>
      <c r="I510" s="86">
        <f t="shared" si="24"/>
        <v>39.96</v>
      </c>
      <c r="J510" s="71" t="s">
        <v>16</v>
      </c>
    </row>
    <row r="511" spans="1:10" ht="12.75" customHeight="1">
      <c r="A511" s="412"/>
      <c r="B511" s="112" t="s">
        <v>170</v>
      </c>
      <c r="C511" s="113">
        <v>1515</v>
      </c>
      <c r="D511" s="113" t="s">
        <v>307</v>
      </c>
      <c r="E511" s="113">
        <v>3</v>
      </c>
      <c r="F511" s="113" t="s">
        <v>19</v>
      </c>
      <c r="G511" s="113">
        <v>3</v>
      </c>
      <c r="H511" s="113">
        <v>210</v>
      </c>
      <c r="I511" s="86">
        <f t="shared" si="24"/>
        <v>2.1</v>
      </c>
      <c r="J511" s="71" t="s">
        <v>16</v>
      </c>
    </row>
    <row r="512" spans="1:10" ht="12.75" customHeight="1">
      <c r="A512" s="412"/>
      <c r="B512" s="112" t="s">
        <v>170</v>
      </c>
      <c r="C512" s="113">
        <v>1515</v>
      </c>
      <c r="D512" s="113" t="s">
        <v>306</v>
      </c>
      <c r="E512" s="113">
        <v>2</v>
      </c>
      <c r="F512" s="113" t="s">
        <v>19</v>
      </c>
      <c r="G512" s="113">
        <v>3</v>
      </c>
      <c r="H512" s="113">
        <v>1883</v>
      </c>
      <c r="I512" s="86">
        <f t="shared" si="24"/>
        <v>18.830000000000002</v>
      </c>
      <c r="J512" s="71" t="s">
        <v>16</v>
      </c>
    </row>
    <row r="513" spans="1:10" ht="12.75" customHeight="1">
      <c r="A513" s="412"/>
      <c r="B513" s="112" t="s">
        <v>170</v>
      </c>
      <c r="C513" s="113">
        <v>1515</v>
      </c>
      <c r="D513" s="113" t="s">
        <v>307</v>
      </c>
      <c r="E513" s="113">
        <v>1</v>
      </c>
      <c r="F513" s="113" t="s">
        <v>19</v>
      </c>
      <c r="G513" s="113">
        <v>3</v>
      </c>
      <c r="H513" s="113">
        <v>9399</v>
      </c>
      <c r="I513" s="86">
        <f t="shared" si="24"/>
        <v>93.99</v>
      </c>
      <c r="J513" s="71" t="s">
        <v>16</v>
      </c>
    </row>
    <row r="514" spans="1:10" ht="12.75" customHeight="1">
      <c r="A514" s="412"/>
      <c r="B514" s="112" t="s">
        <v>170</v>
      </c>
      <c r="C514" s="113">
        <v>1515</v>
      </c>
      <c r="D514" s="113" t="s">
        <v>308</v>
      </c>
      <c r="E514" s="113"/>
      <c r="F514" s="113" t="s">
        <v>19</v>
      </c>
      <c r="G514" s="113">
        <v>3</v>
      </c>
      <c r="H514" s="113">
        <v>2365</v>
      </c>
      <c r="I514" s="86">
        <f t="shared" si="24"/>
        <v>23.650000000000002</v>
      </c>
      <c r="J514" s="71" t="s">
        <v>16</v>
      </c>
    </row>
    <row r="515" spans="1:10" ht="12.75" customHeight="1">
      <c r="A515" s="412"/>
      <c r="B515" s="112" t="s">
        <v>170</v>
      </c>
      <c r="C515" s="113">
        <v>1515</v>
      </c>
      <c r="D515" s="113" t="s">
        <v>309</v>
      </c>
      <c r="E515" s="113"/>
      <c r="F515" s="113" t="s">
        <v>19</v>
      </c>
      <c r="G515" s="113">
        <v>3</v>
      </c>
      <c r="H515" s="113">
        <v>2878</v>
      </c>
      <c r="I515" s="86">
        <f t="shared" si="24"/>
        <v>28.78</v>
      </c>
      <c r="J515" s="71" t="s">
        <v>16</v>
      </c>
    </row>
    <row r="516" spans="1:10" ht="12.75" customHeight="1">
      <c r="A516" s="412"/>
      <c r="B516" s="112" t="s">
        <v>170</v>
      </c>
      <c r="C516" s="113">
        <v>1515</v>
      </c>
      <c r="D516" s="113" t="s">
        <v>307</v>
      </c>
      <c r="E516" s="113">
        <v>2</v>
      </c>
      <c r="F516" s="113" t="s">
        <v>19</v>
      </c>
      <c r="G516" s="113">
        <v>3</v>
      </c>
      <c r="H516" s="113">
        <v>7790</v>
      </c>
      <c r="I516" s="86">
        <f t="shared" si="24"/>
        <v>77.9</v>
      </c>
      <c r="J516" s="71" t="s">
        <v>16</v>
      </c>
    </row>
    <row r="517" spans="1:10" ht="12.75" customHeight="1">
      <c r="A517" s="412"/>
      <c r="B517" s="112" t="s">
        <v>170</v>
      </c>
      <c r="C517" s="113">
        <v>1515</v>
      </c>
      <c r="D517" s="113" t="s">
        <v>310</v>
      </c>
      <c r="E517" s="113"/>
      <c r="F517" s="113" t="s">
        <v>19</v>
      </c>
      <c r="G517" s="113">
        <v>3</v>
      </c>
      <c r="H517" s="113">
        <v>4557</v>
      </c>
      <c r="I517" s="86">
        <f t="shared" si="24"/>
        <v>45.57</v>
      </c>
      <c r="J517" s="71" t="s">
        <v>16</v>
      </c>
    </row>
    <row r="518" spans="1:10" ht="12.75" customHeight="1">
      <c r="A518" s="412"/>
      <c r="B518" s="112" t="s">
        <v>170</v>
      </c>
      <c r="C518" s="113">
        <v>1515</v>
      </c>
      <c r="D518" s="113" t="s">
        <v>311</v>
      </c>
      <c r="E518" s="113">
        <v>2</v>
      </c>
      <c r="F518" s="113" t="s">
        <v>19</v>
      </c>
      <c r="G518" s="113">
        <v>3</v>
      </c>
      <c r="H518" s="113">
        <v>1381</v>
      </c>
      <c r="I518" s="86">
        <f t="shared" si="24"/>
        <v>13.81</v>
      </c>
      <c r="J518" s="71" t="s">
        <v>16</v>
      </c>
    </row>
    <row r="519" spans="1:10" ht="12.75" customHeight="1">
      <c r="A519" s="412"/>
      <c r="B519" s="112" t="s">
        <v>170</v>
      </c>
      <c r="C519" s="113">
        <v>1515</v>
      </c>
      <c r="D519" s="113" t="s">
        <v>312</v>
      </c>
      <c r="E519" s="113">
        <v>2</v>
      </c>
      <c r="F519" s="113" t="s">
        <v>15</v>
      </c>
      <c r="G519" s="113">
        <v>3</v>
      </c>
      <c r="H519" s="113">
        <v>337</v>
      </c>
      <c r="I519" s="86">
        <f t="shared" si="24"/>
        <v>3.37</v>
      </c>
      <c r="J519" s="71" t="s">
        <v>16</v>
      </c>
    </row>
    <row r="520" spans="1:10" ht="12.75" customHeight="1">
      <c r="A520" s="412"/>
      <c r="B520" s="112" t="s">
        <v>170</v>
      </c>
      <c r="C520" s="113">
        <v>1515</v>
      </c>
      <c r="D520" s="113" t="s">
        <v>313</v>
      </c>
      <c r="E520" s="113">
        <v>3</v>
      </c>
      <c r="F520" s="113" t="s">
        <v>15</v>
      </c>
      <c r="G520" s="113">
        <v>3</v>
      </c>
      <c r="H520" s="113">
        <v>2067</v>
      </c>
      <c r="I520" s="86">
        <f t="shared" si="24"/>
        <v>20.67</v>
      </c>
      <c r="J520" s="71" t="s">
        <v>16</v>
      </c>
    </row>
    <row r="521" spans="1:10" ht="12.75" customHeight="1">
      <c r="A521" s="61" t="s">
        <v>314</v>
      </c>
      <c r="H521" s="114">
        <f>SUM(H501:H520)</f>
        <v>59382</v>
      </c>
      <c r="I521" s="115">
        <f>SUM(I501:I520)</f>
        <v>593.8199999999999</v>
      </c>
      <c r="J521" s="77"/>
    </row>
    <row r="522" spans="1:10" ht="12.75" customHeight="1">
      <c r="A522" s="412" t="s">
        <v>315</v>
      </c>
      <c r="B522" s="112" t="s">
        <v>170</v>
      </c>
      <c r="C522" s="113">
        <v>1515</v>
      </c>
      <c r="D522" s="113" t="s">
        <v>296</v>
      </c>
      <c r="E522" s="113"/>
      <c r="F522" s="113" t="s">
        <v>15</v>
      </c>
      <c r="G522" s="113">
        <v>3</v>
      </c>
      <c r="H522" s="113">
        <v>20</v>
      </c>
      <c r="I522" s="86">
        <f aca="true" t="shared" si="25" ref="I522:I545">IF(G522=1,0.012*H522,IF(G522=2,0.011*H522,IF(G522=3,0.01*H522,IF(G522=4,0.009*H522,IF(G522=5,0.008*H522,IF(G522=6,0.006*H522,IF(G522=7,0.006*H522,IF(G522=8,0.006*H522))))))))</f>
        <v>0.2</v>
      </c>
      <c r="J522" s="71" t="s">
        <v>16</v>
      </c>
    </row>
    <row r="523" spans="1:10" ht="12.75" customHeight="1">
      <c r="A523" s="412"/>
      <c r="B523" s="112" t="s">
        <v>170</v>
      </c>
      <c r="C523" s="113">
        <v>1515</v>
      </c>
      <c r="D523" s="113" t="s">
        <v>297</v>
      </c>
      <c r="E523" s="113"/>
      <c r="F523" s="113" t="s">
        <v>19</v>
      </c>
      <c r="G523" s="113">
        <v>3</v>
      </c>
      <c r="H523" s="113">
        <v>3313</v>
      </c>
      <c r="I523" s="86">
        <f t="shared" si="25"/>
        <v>33.13</v>
      </c>
      <c r="J523" s="71" t="s">
        <v>16</v>
      </c>
    </row>
    <row r="524" spans="1:10" ht="12.75" customHeight="1">
      <c r="A524" s="412"/>
      <c r="B524" s="112" t="s">
        <v>170</v>
      </c>
      <c r="C524" s="113">
        <v>1515</v>
      </c>
      <c r="D524" s="113" t="s">
        <v>298</v>
      </c>
      <c r="E524" s="113"/>
      <c r="F524" s="113" t="s">
        <v>19</v>
      </c>
      <c r="G524" s="113">
        <v>3</v>
      </c>
      <c r="H524" s="113">
        <v>2724</v>
      </c>
      <c r="I524" s="86">
        <f t="shared" si="25"/>
        <v>27.240000000000002</v>
      </c>
      <c r="J524" s="71" t="s">
        <v>16</v>
      </c>
    </row>
    <row r="525" spans="1:10" ht="12.75" customHeight="1">
      <c r="A525" s="412"/>
      <c r="B525" s="112" t="s">
        <v>170</v>
      </c>
      <c r="C525" s="113">
        <v>1515</v>
      </c>
      <c r="D525" s="113" t="s">
        <v>316</v>
      </c>
      <c r="E525" s="113"/>
      <c r="F525" s="113" t="s">
        <v>19</v>
      </c>
      <c r="G525" s="113">
        <v>3</v>
      </c>
      <c r="H525" s="113">
        <v>594</v>
      </c>
      <c r="I525" s="86">
        <f t="shared" si="25"/>
        <v>5.94</v>
      </c>
      <c r="J525" s="71" t="s">
        <v>16</v>
      </c>
    </row>
    <row r="526" spans="1:10" ht="12.75" customHeight="1">
      <c r="A526" s="412"/>
      <c r="B526" s="112" t="s">
        <v>170</v>
      </c>
      <c r="C526" s="113">
        <v>1515</v>
      </c>
      <c r="D526" s="113" t="s">
        <v>317</v>
      </c>
      <c r="E526" s="113">
        <v>1</v>
      </c>
      <c r="F526" s="113" t="s">
        <v>19</v>
      </c>
      <c r="G526" s="113">
        <v>3</v>
      </c>
      <c r="H526" s="113">
        <v>2052</v>
      </c>
      <c r="I526" s="86">
        <f t="shared" si="25"/>
        <v>20.52</v>
      </c>
      <c r="J526" s="71" t="s">
        <v>16</v>
      </c>
    </row>
    <row r="527" spans="1:10" ht="12.75" customHeight="1">
      <c r="A527" s="412"/>
      <c r="B527" s="112" t="s">
        <v>170</v>
      </c>
      <c r="C527" s="113">
        <v>1515</v>
      </c>
      <c r="D527" s="113" t="s">
        <v>317</v>
      </c>
      <c r="E527" s="113">
        <v>2</v>
      </c>
      <c r="F527" s="113" t="s">
        <v>19</v>
      </c>
      <c r="G527" s="113">
        <v>3</v>
      </c>
      <c r="H527" s="113">
        <v>1587</v>
      </c>
      <c r="I527" s="86">
        <f t="shared" si="25"/>
        <v>15.870000000000001</v>
      </c>
      <c r="J527" s="71" t="s">
        <v>16</v>
      </c>
    </row>
    <row r="528" spans="1:10" ht="12.75" customHeight="1">
      <c r="A528" s="412"/>
      <c r="B528" s="112" t="s">
        <v>170</v>
      </c>
      <c r="C528" s="113">
        <v>1515</v>
      </c>
      <c r="D528" s="113" t="s">
        <v>318</v>
      </c>
      <c r="E528" s="113">
        <v>1</v>
      </c>
      <c r="F528" s="113" t="s">
        <v>19</v>
      </c>
      <c r="G528" s="113">
        <v>3</v>
      </c>
      <c r="H528" s="113">
        <v>275</v>
      </c>
      <c r="I528" s="86">
        <f t="shared" si="25"/>
        <v>2.75</v>
      </c>
      <c r="J528" s="71" t="s">
        <v>16</v>
      </c>
    </row>
    <row r="529" spans="1:10" ht="12.75" customHeight="1">
      <c r="A529" s="412"/>
      <c r="B529" s="112" t="s">
        <v>170</v>
      </c>
      <c r="C529" s="113">
        <v>1515</v>
      </c>
      <c r="D529" s="113" t="s">
        <v>318</v>
      </c>
      <c r="E529" s="113">
        <v>2</v>
      </c>
      <c r="F529" s="113" t="s">
        <v>19</v>
      </c>
      <c r="G529" s="113">
        <v>3</v>
      </c>
      <c r="H529" s="113">
        <v>298</v>
      </c>
      <c r="I529" s="86">
        <f t="shared" si="25"/>
        <v>2.98</v>
      </c>
      <c r="J529" s="71" t="s">
        <v>16</v>
      </c>
    </row>
    <row r="530" spans="1:10" ht="12.75" customHeight="1">
      <c r="A530" s="412"/>
      <c r="B530" s="112" t="s">
        <v>170</v>
      </c>
      <c r="C530" s="113">
        <v>1515</v>
      </c>
      <c r="D530" s="113" t="s">
        <v>319</v>
      </c>
      <c r="E530" s="113">
        <v>2</v>
      </c>
      <c r="F530" s="113" t="s">
        <v>19</v>
      </c>
      <c r="G530" s="113">
        <v>3</v>
      </c>
      <c r="H530" s="113">
        <v>522</v>
      </c>
      <c r="I530" s="86">
        <f t="shared" si="25"/>
        <v>5.22</v>
      </c>
      <c r="J530" s="71" t="s">
        <v>16</v>
      </c>
    </row>
    <row r="531" spans="1:10" ht="12.75" customHeight="1">
      <c r="A531" s="412"/>
      <c r="B531" s="112" t="s">
        <v>170</v>
      </c>
      <c r="C531" s="113">
        <v>1515</v>
      </c>
      <c r="D531" s="113" t="s">
        <v>320</v>
      </c>
      <c r="E531" s="113">
        <v>3</v>
      </c>
      <c r="F531" s="113" t="s">
        <v>19</v>
      </c>
      <c r="G531" s="113">
        <v>3</v>
      </c>
      <c r="H531" s="113">
        <v>3184</v>
      </c>
      <c r="I531" s="86">
        <f t="shared" si="25"/>
        <v>31.84</v>
      </c>
      <c r="J531" s="71" t="s">
        <v>16</v>
      </c>
    </row>
    <row r="532" spans="1:10" ht="12.75" customHeight="1">
      <c r="A532" s="412"/>
      <c r="B532" s="112" t="s">
        <v>170</v>
      </c>
      <c r="C532" s="113">
        <v>1515</v>
      </c>
      <c r="D532" s="113">
        <v>581</v>
      </c>
      <c r="E532" s="113">
        <v>1</v>
      </c>
      <c r="F532" s="113" t="s">
        <v>15</v>
      </c>
      <c r="G532" s="113">
        <v>3</v>
      </c>
      <c r="H532" s="113">
        <v>8223</v>
      </c>
      <c r="I532" s="86">
        <f t="shared" si="25"/>
        <v>82.23</v>
      </c>
      <c r="J532" s="71" t="s">
        <v>16</v>
      </c>
    </row>
    <row r="533" spans="1:10" ht="12.75" customHeight="1">
      <c r="A533" s="412"/>
      <c r="B533" s="112" t="s">
        <v>170</v>
      </c>
      <c r="C533" s="113">
        <v>1515</v>
      </c>
      <c r="D533" s="113" t="s">
        <v>302</v>
      </c>
      <c r="E533" s="113">
        <v>2</v>
      </c>
      <c r="F533" s="113" t="s">
        <v>19</v>
      </c>
      <c r="G533" s="113">
        <v>3</v>
      </c>
      <c r="H533" s="113">
        <v>366</v>
      </c>
      <c r="I533" s="86">
        <f t="shared" si="25"/>
        <v>3.66</v>
      </c>
      <c r="J533" s="71" t="s">
        <v>16</v>
      </c>
    </row>
    <row r="534" spans="1:10" ht="12.75" customHeight="1">
      <c r="A534" s="412"/>
      <c r="B534" s="112" t="s">
        <v>170</v>
      </c>
      <c r="C534" s="113">
        <v>1515</v>
      </c>
      <c r="D534" s="113" t="s">
        <v>302</v>
      </c>
      <c r="E534" s="113">
        <v>1</v>
      </c>
      <c r="F534" s="113" t="s">
        <v>19</v>
      </c>
      <c r="G534" s="113">
        <v>3</v>
      </c>
      <c r="H534" s="113">
        <v>12021</v>
      </c>
      <c r="I534" s="86">
        <f t="shared" si="25"/>
        <v>120.21000000000001</v>
      </c>
      <c r="J534" s="71" t="s">
        <v>16</v>
      </c>
    </row>
    <row r="535" spans="1:10" ht="12.75" customHeight="1">
      <c r="A535" s="412"/>
      <c r="B535" s="112" t="s">
        <v>170</v>
      </c>
      <c r="C535" s="113">
        <v>1515</v>
      </c>
      <c r="D535" s="113" t="s">
        <v>304</v>
      </c>
      <c r="E535" s="113"/>
      <c r="F535" s="113" t="s">
        <v>19</v>
      </c>
      <c r="G535" s="113">
        <v>3</v>
      </c>
      <c r="H535" s="113">
        <v>2098</v>
      </c>
      <c r="I535" s="86">
        <f t="shared" si="25"/>
        <v>20.98</v>
      </c>
      <c r="J535" s="71" t="s">
        <v>16</v>
      </c>
    </row>
    <row r="536" spans="1:10" ht="12.75" customHeight="1">
      <c r="A536" s="412"/>
      <c r="B536" s="112" t="s">
        <v>170</v>
      </c>
      <c r="C536" s="113">
        <v>1515</v>
      </c>
      <c r="D536" s="113" t="s">
        <v>307</v>
      </c>
      <c r="E536" s="113">
        <v>1</v>
      </c>
      <c r="F536" s="113" t="s">
        <v>19</v>
      </c>
      <c r="G536" s="113">
        <v>3</v>
      </c>
      <c r="H536" s="113">
        <v>2427</v>
      </c>
      <c r="I536" s="86">
        <f t="shared" si="25"/>
        <v>24.27</v>
      </c>
      <c r="J536" s="71" t="s">
        <v>16</v>
      </c>
    </row>
    <row r="537" spans="1:10" ht="12.75" customHeight="1">
      <c r="A537" s="412"/>
      <c r="B537" s="112" t="s">
        <v>170</v>
      </c>
      <c r="C537" s="113">
        <v>1515</v>
      </c>
      <c r="D537" s="113" t="s">
        <v>313</v>
      </c>
      <c r="E537" s="113">
        <v>3</v>
      </c>
      <c r="F537" s="113" t="s">
        <v>15</v>
      </c>
      <c r="G537" s="113">
        <v>3</v>
      </c>
      <c r="H537" s="113">
        <v>1928</v>
      </c>
      <c r="I537" s="86">
        <f t="shared" si="25"/>
        <v>19.28</v>
      </c>
      <c r="J537" s="71" t="s">
        <v>16</v>
      </c>
    </row>
    <row r="538" spans="1:10" ht="12.75" customHeight="1">
      <c r="A538" s="412"/>
      <c r="B538" s="112" t="s">
        <v>170</v>
      </c>
      <c r="C538" s="113">
        <v>1515</v>
      </c>
      <c r="D538" s="113" t="s">
        <v>321</v>
      </c>
      <c r="E538" s="113">
        <v>3</v>
      </c>
      <c r="F538" s="113" t="s">
        <v>19</v>
      </c>
      <c r="G538" s="113">
        <v>3</v>
      </c>
      <c r="H538" s="113">
        <v>1224</v>
      </c>
      <c r="I538" s="86">
        <f t="shared" si="25"/>
        <v>12.24</v>
      </c>
      <c r="J538" s="71" t="s">
        <v>16</v>
      </c>
    </row>
    <row r="539" spans="1:10" ht="12.75" customHeight="1">
      <c r="A539" s="412"/>
      <c r="B539" s="112" t="s">
        <v>170</v>
      </c>
      <c r="C539" s="113">
        <v>1515</v>
      </c>
      <c r="D539" s="113" t="s">
        <v>321</v>
      </c>
      <c r="E539" s="113">
        <v>2</v>
      </c>
      <c r="F539" s="113" t="s">
        <v>15</v>
      </c>
      <c r="G539" s="113">
        <v>3</v>
      </c>
      <c r="H539" s="113">
        <v>10216</v>
      </c>
      <c r="I539" s="86">
        <f t="shared" si="25"/>
        <v>102.16</v>
      </c>
      <c r="J539" s="71" t="s">
        <v>16</v>
      </c>
    </row>
    <row r="540" spans="1:10" ht="12.75" customHeight="1">
      <c r="A540" s="412"/>
      <c r="B540" s="112" t="s">
        <v>170</v>
      </c>
      <c r="C540" s="113">
        <v>1515</v>
      </c>
      <c r="D540" s="113" t="s">
        <v>322</v>
      </c>
      <c r="E540" s="113">
        <v>3</v>
      </c>
      <c r="F540" s="113" t="s">
        <v>19</v>
      </c>
      <c r="G540" s="113">
        <v>3</v>
      </c>
      <c r="H540" s="113">
        <v>52</v>
      </c>
      <c r="I540" s="86">
        <f t="shared" si="25"/>
        <v>0.52</v>
      </c>
      <c r="J540" s="71" t="s">
        <v>16</v>
      </c>
    </row>
    <row r="541" spans="1:10" ht="12.75" customHeight="1">
      <c r="A541" s="412"/>
      <c r="B541" s="112" t="s">
        <v>170</v>
      </c>
      <c r="C541" s="113">
        <v>1515</v>
      </c>
      <c r="D541" s="113" t="s">
        <v>307</v>
      </c>
      <c r="E541" s="113">
        <v>2</v>
      </c>
      <c r="F541" s="113" t="s">
        <v>19</v>
      </c>
      <c r="G541" s="113">
        <v>3</v>
      </c>
      <c r="H541" s="113">
        <v>1435</v>
      </c>
      <c r="I541" s="86">
        <f t="shared" si="25"/>
        <v>14.35</v>
      </c>
      <c r="J541" s="71" t="s">
        <v>16</v>
      </c>
    </row>
    <row r="542" spans="1:10" ht="12.75" customHeight="1">
      <c r="A542" s="412"/>
      <c r="B542" s="112" t="s">
        <v>170</v>
      </c>
      <c r="C542" s="113">
        <v>1515</v>
      </c>
      <c r="D542" s="113" t="s">
        <v>323</v>
      </c>
      <c r="E542" s="113">
        <v>3</v>
      </c>
      <c r="F542" s="113" t="s">
        <v>15</v>
      </c>
      <c r="G542" s="113">
        <v>3</v>
      </c>
      <c r="H542" s="113">
        <v>598</v>
      </c>
      <c r="I542" s="86">
        <f t="shared" si="25"/>
        <v>5.98</v>
      </c>
      <c r="J542" s="71" t="s">
        <v>16</v>
      </c>
    </row>
    <row r="543" spans="1:10" ht="12.75" customHeight="1">
      <c r="A543" s="412"/>
      <c r="B543" s="112" t="s">
        <v>170</v>
      </c>
      <c r="C543" s="113">
        <v>1515</v>
      </c>
      <c r="D543" s="113">
        <v>599</v>
      </c>
      <c r="E543" s="113">
        <v>4</v>
      </c>
      <c r="F543" s="113" t="s">
        <v>15</v>
      </c>
      <c r="G543" s="113">
        <v>4</v>
      </c>
      <c r="H543" s="113">
        <v>960</v>
      </c>
      <c r="I543" s="86">
        <f t="shared" si="25"/>
        <v>8.64</v>
      </c>
      <c r="J543" s="71" t="s">
        <v>16</v>
      </c>
    </row>
    <row r="544" spans="1:10" ht="12.75" customHeight="1">
      <c r="A544" s="412"/>
      <c r="B544" s="112" t="s">
        <v>170</v>
      </c>
      <c r="C544" s="113">
        <v>1515</v>
      </c>
      <c r="D544" s="113">
        <v>599</v>
      </c>
      <c r="E544" s="113">
        <v>5</v>
      </c>
      <c r="F544" s="113" t="s">
        <v>243</v>
      </c>
      <c r="G544" s="113">
        <v>3</v>
      </c>
      <c r="H544" s="113">
        <v>331</v>
      </c>
      <c r="I544" s="86">
        <f t="shared" si="25"/>
        <v>3.31</v>
      </c>
      <c r="J544" s="71" t="s">
        <v>16</v>
      </c>
    </row>
    <row r="545" spans="1:10" ht="12.75" customHeight="1">
      <c r="A545" s="412"/>
      <c r="B545" s="112" t="s">
        <v>170</v>
      </c>
      <c r="C545" s="113">
        <v>1515</v>
      </c>
      <c r="D545" s="113" t="s">
        <v>323</v>
      </c>
      <c r="E545" s="113">
        <v>2</v>
      </c>
      <c r="F545" s="113" t="s">
        <v>243</v>
      </c>
      <c r="G545" s="113">
        <v>3</v>
      </c>
      <c r="H545" s="113">
        <v>2382</v>
      </c>
      <c r="I545" s="86">
        <f t="shared" si="25"/>
        <v>23.82</v>
      </c>
      <c r="J545" s="71" t="s">
        <v>16</v>
      </c>
    </row>
    <row r="546" spans="1:10" ht="12.75" customHeight="1">
      <c r="A546" s="61" t="s">
        <v>324</v>
      </c>
      <c r="H546" s="114">
        <f>SUM(H522:H545)</f>
        <v>58830</v>
      </c>
      <c r="I546" s="115">
        <f>SUM(I522:I545)</f>
        <v>587.34</v>
      </c>
      <c r="J546" s="77"/>
    </row>
    <row r="547" spans="1:10" ht="12.75" customHeight="1">
      <c r="A547" s="412" t="s">
        <v>325</v>
      </c>
      <c r="B547" s="112" t="s">
        <v>170</v>
      </c>
      <c r="C547" s="113">
        <v>1515</v>
      </c>
      <c r="D547" s="113" t="s">
        <v>326</v>
      </c>
      <c r="E547" s="113"/>
      <c r="F547" s="113" t="s">
        <v>19</v>
      </c>
      <c r="G547" s="113">
        <v>3</v>
      </c>
      <c r="H547" s="113">
        <v>103</v>
      </c>
      <c r="I547" s="86">
        <f aca="true" t="shared" si="26" ref="I547:I565">IF(G547=1,0.012*H547,IF(G547=2,0.011*H547,IF(G547=3,0.01*H547,IF(G547=4,0.009*H547,IF(G547=5,0.008*H547,IF(G547=6,0.006*H547,IF(G547=7,0.006*H547,IF(G547=8,0.006*H547))))))))</f>
        <v>1.03</v>
      </c>
      <c r="J547" s="71" t="s">
        <v>16</v>
      </c>
    </row>
    <row r="548" spans="1:10" ht="12.75" customHeight="1">
      <c r="A548" s="412"/>
      <c r="B548" s="112" t="s">
        <v>170</v>
      </c>
      <c r="C548" s="113">
        <v>1515</v>
      </c>
      <c r="D548" s="113" t="s">
        <v>280</v>
      </c>
      <c r="E548" s="113">
        <v>6</v>
      </c>
      <c r="F548" s="113" t="s">
        <v>15</v>
      </c>
      <c r="G548" s="113">
        <v>3</v>
      </c>
      <c r="H548" s="113">
        <v>715</v>
      </c>
      <c r="I548" s="86">
        <f t="shared" si="26"/>
        <v>7.15</v>
      </c>
      <c r="J548" s="71" t="s">
        <v>16</v>
      </c>
    </row>
    <row r="549" spans="1:10" ht="12.75" customHeight="1">
      <c r="A549" s="412"/>
      <c r="B549" s="112" t="s">
        <v>170</v>
      </c>
      <c r="C549" s="113">
        <v>1515</v>
      </c>
      <c r="D549" s="113" t="s">
        <v>298</v>
      </c>
      <c r="E549" s="113"/>
      <c r="F549" s="113" t="s">
        <v>19</v>
      </c>
      <c r="G549" s="113">
        <v>3</v>
      </c>
      <c r="H549" s="113">
        <v>2850</v>
      </c>
      <c r="I549" s="86">
        <f t="shared" si="26"/>
        <v>28.5</v>
      </c>
      <c r="J549" s="71" t="s">
        <v>16</v>
      </c>
    </row>
    <row r="550" spans="1:10" ht="12.75" customHeight="1">
      <c r="A550" s="412"/>
      <c r="B550" s="112" t="s">
        <v>170</v>
      </c>
      <c r="C550" s="113">
        <v>1515</v>
      </c>
      <c r="D550" s="113" t="s">
        <v>316</v>
      </c>
      <c r="E550" s="113"/>
      <c r="F550" s="113" t="s">
        <v>19</v>
      </c>
      <c r="G550" s="113">
        <v>3</v>
      </c>
      <c r="H550" s="113">
        <v>3244</v>
      </c>
      <c r="I550" s="86">
        <f t="shared" si="26"/>
        <v>32.44</v>
      </c>
      <c r="J550" s="71" t="s">
        <v>16</v>
      </c>
    </row>
    <row r="551" spans="1:10" ht="12.75" customHeight="1">
      <c r="A551" s="412"/>
      <c r="B551" s="112" t="s">
        <v>170</v>
      </c>
      <c r="C551" s="113">
        <v>1515</v>
      </c>
      <c r="D551" s="113" t="s">
        <v>327</v>
      </c>
      <c r="E551" s="113"/>
      <c r="F551" s="113" t="s">
        <v>19</v>
      </c>
      <c r="G551" s="113">
        <v>3</v>
      </c>
      <c r="H551" s="113">
        <v>391</v>
      </c>
      <c r="I551" s="86">
        <f t="shared" si="26"/>
        <v>3.91</v>
      </c>
      <c r="J551" s="71" t="s">
        <v>16</v>
      </c>
    </row>
    <row r="552" spans="1:10" ht="12.75" customHeight="1">
      <c r="A552" s="412"/>
      <c r="B552" s="112" t="s">
        <v>170</v>
      </c>
      <c r="C552" s="113">
        <v>1515</v>
      </c>
      <c r="D552" s="113" t="s">
        <v>328</v>
      </c>
      <c r="E552" s="113">
        <v>1</v>
      </c>
      <c r="F552" s="113" t="s">
        <v>19</v>
      </c>
      <c r="G552" s="113">
        <v>3</v>
      </c>
      <c r="H552" s="113">
        <v>3147</v>
      </c>
      <c r="I552" s="86">
        <f t="shared" si="26"/>
        <v>31.470000000000002</v>
      </c>
      <c r="J552" s="71" t="s">
        <v>16</v>
      </c>
    </row>
    <row r="553" spans="1:10" ht="12.75" customHeight="1">
      <c r="A553" s="412"/>
      <c r="B553" s="112" t="s">
        <v>170</v>
      </c>
      <c r="C553" s="113">
        <v>1515</v>
      </c>
      <c r="D553" s="113" t="s">
        <v>328</v>
      </c>
      <c r="E553" s="113">
        <v>4</v>
      </c>
      <c r="F553" s="113" t="s">
        <v>19</v>
      </c>
      <c r="G553" s="113">
        <v>3</v>
      </c>
      <c r="H553" s="113">
        <v>474</v>
      </c>
      <c r="I553" s="86">
        <f t="shared" si="26"/>
        <v>4.74</v>
      </c>
      <c r="J553" s="71" t="s">
        <v>16</v>
      </c>
    </row>
    <row r="554" spans="1:10" ht="12.75" customHeight="1">
      <c r="A554" s="412"/>
      <c r="B554" s="112" t="s">
        <v>170</v>
      </c>
      <c r="C554" s="113">
        <v>1515</v>
      </c>
      <c r="D554" s="113" t="s">
        <v>328</v>
      </c>
      <c r="E554" s="113">
        <v>3</v>
      </c>
      <c r="F554" s="113" t="s">
        <v>19</v>
      </c>
      <c r="G554" s="113">
        <v>3</v>
      </c>
      <c r="H554" s="113">
        <v>1474</v>
      </c>
      <c r="I554" s="86">
        <f t="shared" si="26"/>
        <v>14.74</v>
      </c>
      <c r="J554" s="71" t="s">
        <v>16</v>
      </c>
    </row>
    <row r="555" spans="1:10" ht="12.75" customHeight="1">
      <c r="A555" s="412"/>
      <c r="B555" s="112" t="s">
        <v>170</v>
      </c>
      <c r="C555" s="113">
        <v>1515</v>
      </c>
      <c r="D555" s="113" t="s">
        <v>328</v>
      </c>
      <c r="E555" s="113">
        <v>2</v>
      </c>
      <c r="F555" s="113" t="s">
        <v>19</v>
      </c>
      <c r="G555" s="113">
        <v>3</v>
      </c>
      <c r="H555" s="113">
        <v>2578</v>
      </c>
      <c r="I555" s="86">
        <f t="shared" si="26"/>
        <v>25.78</v>
      </c>
      <c r="J555" s="71" t="s">
        <v>16</v>
      </c>
    </row>
    <row r="556" spans="1:10" ht="12.75" customHeight="1">
      <c r="A556" s="412"/>
      <c r="B556" s="112" t="s">
        <v>170</v>
      </c>
      <c r="C556" s="113">
        <v>1515</v>
      </c>
      <c r="D556" s="113" t="s">
        <v>317</v>
      </c>
      <c r="E556" s="113">
        <v>1</v>
      </c>
      <c r="F556" s="113" t="s">
        <v>19</v>
      </c>
      <c r="G556" s="113">
        <v>3</v>
      </c>
      <c r="H556" s="113">
        <v>2500</v>
      </c>
      <c r="I556" s="86">
        <f t="shared" si="26"/>
        <v>25</v>
      </c>
      <c r="J556" s="71" t="s">
        <v>16</v>
      </c>
    </row>
    <row r="557" spans="1:10" ht="12.75" customHeight="1">
      <c r="A557" s="412"/>
      <c r="B557" s="112" t="s">
        <v>170</v>
      </c>
      <c r="C557" s="113">
        <v>1515</v>
      </c>
      <c r="D557" s="113" t="s">
        <v>317</v>
      </c>
      <c r="E557" s="113">
        <v>2</v>
      </c>
      <c r="F557" s="113" t="s">
        <v>19</v>
      </c>
      <c r="G557" s="113">
        <v>3</v>
      </c>
      <c r="H557" s="113">
        <v>3216</v>
      </c>
      <c r="I557" s="86">
        <f t="shared" si="26"/>
        <v>32.160000000000004</v>
      </c>
      <c r="J557" s="71" t="s">
        <v>16</v>
      </c>
    </row>
    <row r="558" spans="1:10" ht="12.75" customHeight="1">
      <c r="A558" s="412"/>
      <c r="B558" s="112" t="s">
        <v>170</v>
      </c>
      <c r="C558" s="113">
        <v>1515</v>
      </c>
      <c r="D558" s="113" t="s">
        <v>318</v>
      </c>
      <c r="E558" s="113">
        <v>1</v>
      </c>
      <c r="F558" s="113" t="s">
        <v>19</v>
      </c>
      <c r="G558" s="113">
        <v>3</v>
      </c>
      <c r="H558" s="113">
        <v>6774</v>
      </c>
      <c r="I558" s="86">
        <f t="shared" si="26"/>
        <v>67.74</v>
      </c>
      <c r="J558" s="71" t="s">
        <v>16</v>
      </c>
    </row>
    <row r="559" spans="1:10" ht="12.75" customHeight="1">
      <c r="A559" s="412"/>
      <c r="B559" s="112" t="s">
        <v>170</v>
      </c>
      <c r="C559" s="113">
        <v>1515</v>
      </c>
      <c r="D559" s="113" t="s">
        <v>319</v>
      </c>
      <c r="E559" s="113">
        <v>3</v>
      </c>
      <c r="F559" s="113" t="s">
        <v>19</v>
      </c>
      <c r="G559" s="113">
        <v>3</v>
      </c>
      <c r="H559" s="113">
        <v>582</v>
      </c>
      <c r="I559" s="86">
        <f t="shared" si="26"/>
        <v>5.82</v>
      </c>
      <c r="J559" s="71" t="s">
        <v>16</v>
      </c>
    </row>
    <row r="560" spans="1:10" ht="12.75" customHeight="1">
      <c r="A560" s="412"/>
      <c r="B560" s="112" t="s">
        <v>170</v>
      </c>
      <c r="C560" s="113">
        <v>1515</v>
      </c>
      <c r="D560" s="113" t="s">
        <v>319</v>
      </c>
      <c r="E560" s="113">
        <v>2</v>
      </c>
      <c r="F560" s="113" t="s">
        <v>19</v>
      </c>
      <c r="G560" s="113">
        <v>3</v>
      </c>
      <c r="H560" s="113">
        <v>2967</v>
      </c>
      <c r="I560" s="86">
        <f t="shared" si="26"/>
        <v>29.67</v>
      </c>
      <c r="J560" s="71" t="s">
        <v>16</v>
      </c>
    </row>
    <row r="561" spans="1:10" ht="12.75" customHeight="1">
      <c r="A561" s="412"/>
      <c r="B561" s="112" t="s">
        <v>170</v>
      </c>
      <c r="C561" s="113">
        <v>1515</v>
      </c>
      <c r="D561" s="113" t="s">
        <v>302</v>
      </c>
      <c r="E561" s="113">
        <v>1</v>
      </c>
      <c r="F561" s="113" t="s">
        <v>19</v>
      </c>
      <c r="G561" s="113">
        <v>3</v>
      </c>
      <c r="H561" s="113">
        <v>566</v>
      </c>
      <c r="I561" s="86">
        <f t="shared" si="26"/>
        <v>5.66</v>
      </c>
      <c r="J561" s="71" t="s">
        <v>16</v>
      </c>
    </row>
    <row r="562" spans="1:10" ht="12.75" customHeight="1">
      <c r="A562" s="412"/>
      <c r="B562" s="112" t="s">
        <v>170</v>
      </c>
      <c r="C562" s="113">
        <v>1515</v>
      </c>
      <c r="D562" s="113">
        <v>598</v>
      </c>
      <c r="E562" s="113">
        <v>3</v>
      </c>
      <c r="F562" s="113" t="s">
        <v>15</v>
      </c>
      <c r="G562" s="113">
        <v>3</v>
      </c>
      <c r="H562" s="113">
        <v>620</v>
      </c>
      <c r="I562" s="86">
        <f t="shared" si="26"/>
        <v>6.2</v>
      </c>
      <c r="J562" s="71" t="s">
        <v>16</v>
      </c>
    </row>
    <row r="563" spans="1:10" ht="12.75" customHeight="1">
      <c r="A563" s="412"/>
      <c r="B563" s="112" t="s">
        <v>170</v>
      </c>
      <c r="C563" s="113">
        <v>1515</v>
      </c>
      <c r="D563" s="113" t="s">
        <v>323</v>
      </c>
      <c r="E563" s="113">
        <v>3</v>
      </c>
      <c r="F563" s="113" t="s">
        <v>15</v>
      </c>
      <c r="G563" s="113">
        <v>3</v>
      </c>
      <c r="H563" s="113">
        <v>13002</v>
      </c>
      <c r="I563" s="86">
        <f t="shared" si="26"/>
        <v>130.02</v>
      </c>
      <c r="J563" s="71" t="s">
        <v>16</v>
      </c>
    </row>
    <row r="564" spans="1:10" ht="12.75" customHeight="1">
      <c r="A564" s="412"/>
      <c r="B564" s="112" t="s">
        <v>170</v>
      </c>
      <c r="C564" s="113">
        <v>1515</v>
      </c>
      <c r="D564" s="113" t="s">
        <v>323</v>
      </c>
      <c r="E564" s="113">
        <v>2</v>
      </c>
      <c r="F564" s="113" t="s">
        <v>243</v>
      </c>
      <c r="G564" s="113">
        <v>3</v>
      </c>
      <c r="H564" s="113">
        <v>13686</v>
      </c>
      <c r="I564" s="86">
        <f t="shared" si="26"/>
        <v>136.86</v>
      </c>
      <c r="J564" s="71" t="s">
        <v>16</v>
      </c>
    </row>
    <row r="565" spans="1:10" ht="12.75" customHeight="1">
      <c r="A565" s="412"/>
      <c r="B565" s="112" t="s">
        <v>170</v>
      </c>
      <c r="C565" s="113">
        <v>1515</v>
      </c>
      <c r="D565" s="113" t="s">
        <v>329</v>
      </c>
      <c r="E565" s="113">
        <v>3</v>
      </c>
      <c r="F565" s="113" t="s">
        <v>15</v>
      </c>
      <c r="G565" s="113">
        <v>3</v>
      </c>
      <c r="H565" s="113">
        <v>38</v>
      </c>
      <c r="I565" s="86">
        <f t="shared" si="26"/>
        <v>0.38</v>
      </c>
      <c r="J565" s="71" t="s">
        <v>16</v>
      </c>
    </row>
    <row r="566" spans="1:10" ht="12.75" customHeight="1">
      <c r="A566" s="61" t="s">
        <v>330</v>
      </c>
      <c r="H566" s="114">
        <f>SUM(H547:H565)</f>
        <v>58927</v>
      </c>
      <c r="I566" s="115">
        <f>SUM(I547:I565)</f>
        <v>589.27</v>
      </c>
      <c r="J566" s="77"/>
    </row>
    <row r="567" spans="1:10" ht="12.75" customHeight="1">
      <c r="A567" s="412" t="s">
        <v>331</v>
      </c>
      <c r="B567" s="112" t="s">
        <v>170</v>
      </c>
      <c r="C567" s="113">
        <v>1515</v>
      </c>
      <c r="D567" s="113" t="s">
        <v>332</v>
      </c>
      <c r="E567" s="113">
        <v>1</v>
      </c>
      <c r="F567" s="113" t="s">
        <v>195</v>
      </c>
      <c r="G567" s="113">
        <v>2</v>
      </c>
      <c r="H567" s="113">
        <v>75</v>
      </c>
      <c r="I567" s="86">
        <f aca="true" t="shared" si="27" ref="I567:I597">IF(G567=1,0.012*H567,IF(G567=2,0.011*H567,IF(G567=3,0.01*H567,IF(G567=4,0.009*H567,IF(G567=5,0.008*H567,IF(G567=6,0.006*H567,IF(G567=7,0.006*H567,IF(G567=8,0.006*H567))))))))</f>
        <v>0.825</v>
      </c>
      <c r="J567" s="71" t="s">
        <v>16</v>
      </c>
    </row>
    <row r="568" spans="1:10" ht="12.75" customHeight="1">
      <c r="A568" s="412"/>
      <c r="B568" s="112" t="s">
        <v>170</v>
      </c>
      <c r="C568" s="113">
        <v>1515</v>
      </c>
      <c r="D568" s="113" t="s">
        <v>333</v>
      </c>
      <c r="E568" s="113"/>
      <c r="F568" s="113" t="s">
        <v>195</v>
      </c>
      <c r="G568" s="113">
        <v>3</v>
      </c>
      <c r="H568" s="113">
        <v>1554</v>
      </c>
      <c r="I568" s="86">
        <f t="shared" si="27"/>
        <v>15.540000000000001</v>
      </c>
      <c r="J568" s="71" t="s">
        <v>16</v>
      </c>
    </row>
    <row r="569" spans="1:10" ht="12.75" customHeight="1">
      <c r="A569" s="412"/>
      <c r="B569" s="112" t="s">
        <v>170</v>
      </c>
      <c r="C569" s="113">
        <v>1515</v>
      </c>
      <c r="D569" s="113" t="s">
        <v>334</v>
      </c>
      <c r="E569" s="113">
        <v>2</v>
      </c>
      <c r="F569" s="113" t="s">
        <v>19</v>
      </c>
      <c r="G569" s="113">
        <v>3</v>
      </c>
      <c r="H569" s="113">
        <v>28</v>
      </c>
      <c r="I569" s="86">
        <f t="shared" si="27"/>
        <v>0.28</v>
      </c>
      <c r="J569" s="71" t="s">
        <v>16</v>
      </c>
    </row>
    <row r="570" spans="1:10" ht="12.75" customHeight="1">
      <c r="A570" s="412"/>
      <c r="B570" s="112" t="s">
        <v>170</v>
      </c>
      <c r="C570" s="113">
        <v>1515</v>
      </c>
      <c r="D570" s="113" t="s">
        <v>335</v>
      </c>
      <c r="E570" s="113"/>
      <c r="F570" s="113" t="s">
        <v>19</v>
      </c>
      <c r="G570" s="113">
        <v>3</v>
      </c>
      <c r="H570" s="113">
        <v>2207</v>
      </c>
      <c r="I570" s="86">
        <f t="shared" si="27"/>
        <v>22.07</v>
      </c>
      <c r="J570" s="71" t="s">
        <v>16</v>
      </c>
    </row>
    <row r="571" spans="1:10" ht="12.75" customHeight="1">
      <c r="A571" s="412"/>
      <c r="B571" s="112" t="s">
        <v>170</v>
      </c>
      <c r="C571" s="113">
        <v>1515</v>
      </c>
      <c r="D571" s="113" t="s">
        <v>336</v>
      </c>
      <c r="E571" s="113"/>
      <c r="F571" s="113" t="s">
        <v>19</v>
      </c>
      <c r="G571" s="113">
        <v>3</v>
      </c>
      <c r="H571" s="113">
        <v>2342</v>
      </c>
      <c r="I571" s="86">
        <f t="shared" si="27"/>
        <v>23.42</v>
      </c>
      <c r="J571" s="71" t="s">
        <v>16</v>
      </c>
    </row>
    <row r="572" spans="1:10" ht="12.75" customHeight="1">
      <c r="A572" s="412"/>
      <c r="B572" s="112" t="s">
        <v>170</v>
      </c>
      <c r="C572" s="113">
        <v>1515</v>
      </c>
      <c r="D572" s="113" t="s">
        <v>337</v>
      </c>
      <c r="E572" s="113"/>
      <c r="F572" s="113" t="s">
        <v>19</v>
      </c>
      <c r="G572" s="113">
        <v>3</v>
      </c>
      <c r="H572" s="113">
        <v>2056</v>
      </c>
      <c r="I572" s="86">
        <f t="shared" si="27"/>
        <v>20.56</v>
      </c>
      <c r="J572" s="71" t="s">
        <v>16</v>
      </c>
    </row>
    <row r="573" spans="1:10" ht="12.75" customHeight="1">
      <c r="A573" s="412"/>
      <c r="B573" s="112" t="s">
        <v>170</v>
      </c>
      <c r="C573" s="113">
        <v>1515</v>
      </c>
      <c r="D573" s="113">
        <v>396</v>
      </c>
      <c r="E573" s="113">
        <v>2</v>
      </c>
      <c r="F573" s="113" t="s">
        <v>19</v>
      </c>
      <c r="G573" s="113">
        <v>3</v>
      </c>
      <c r="H573" s="113">
        <v>582</v>
      </c>
      <c r="I573" s="86">
        <f t="shared" si="27"/>
        <v>5.82</v>
      </c>
      <c r="J573" s="71" t="s">
        <v>16</v>
      </c>
    </row>
    <row r="574" spans="1:10" ht="12.75" customHeight="1">
      <c r="A574" s="412"/>
      <c r="B574" s="112" t="s">
        <v>170</v>
      </c>
      <c r="C574" s="113">
        <v>1515</v>
      </c>
      <c r="D574" s="113">
        <v>396</v>
      </c>
      <c r="E574" s="113">
        <v>3</v>
      </c>
      <c r="F574" s="113" t="s">
        <v>19</v>
      </c>
      <c r="G574" s="113">
        <v>3</v>
      </c>
      <c r="H574" s="113">
        <v>544</v>
      </c>
      <c r="I574" s="86">
        <f t="shared" si="27"/>
        <v>5.44</v>
      </c>
      <c r="J574" s="71" t="s">
        <v>16</v>
      </c>
    </row>
    <row r="575" spans="1:10" ht="12.75" customHeight="1">
      <c r="A575" s="412"/>
      <c r="B575" s="112" t="s">
        <v>170</v>
      </c>
      <c r="C575" s="113">
        <v>1515</v>
      </c>
      <c r="D575" s="113" t="s">
        <v>338</v>
      </c>
      <c r="E575" s="113">
        <v>1</v>
      </c>
      <c r="F575" s="113" t="s">
        <v>19</v>
      </c>
      <c r="G575" s="113">
        <v>3</v>
      </c>
      <c r="H575" s="113">
        <v>1228</v>
      </c>
      <c r="I575" s="86">
        <f t="shared" si="27"/>
        <v>12.280000000000001</v>
      </c>
      <c r="J575" s="71" t="s">
        <v>16</v>
      </c>
    </row>
    <row r="576" spans="1:10" ht="12.75" customHeight="1">
      <c r="A576" s="412"/>
      <c r="B576" s="112" t="s">
        <v>170</v>
      </c>
      <c r="C576" s="113">
        <v>1515</v>
      </c>
      <c r="D576" s="113">
        <v>397</v>
      </c>
      <c r="E576" s="113">
        <v>1</v>
      </c>
      <c r="F576" s="113" t="s">
        <v>19</v>
      </c>
      <c r="G576" s="113">
        <v>3</v>
      </c>
      <c r="H576" s="113">
        <v>300</v>
      </c>
      <c r="I576" s="86">
        <f t="shared" si="27"/>
        <v>3</v>
      </c>
      <c r="J576" s="71" t="s">
        <v>16</v>
      </c>
    </row>
    <row r="577" spans="1:10" ht="12.75" customHeight="1">
      <c r="A577" s="412"/>
      <c r="B577" s="112" t="s">
        <v>170</v>
      </c>
      <c r="C577" s="113">
        <v>1515</v>
      </c>
      <c r="D577" s="113" t="s">
        <v>339</v>
      </c>
      <c r="E577" s="113">
        <v>2</v>
      </c>
      <c r="F577" s="113" t="s">
        <v>19</v>
      </c>
      <c r="G577" s="113">
        <v>3</v>
      </c>
      <c r="H577" s="113">
        <v>4757</v>
      </c>
      <c r="I577" s="86">
        <f t="shared" si="27"/>
        <v>47.57</v>
      </c>
      <c r="J577" s="71" t="s">
        <v>16</v>
      </c>
    </row>
    <row r="578" spans="1:10" ht="12.75" customHeight="1">
      <c r="A578" s="412"/>
      <c r="B578" s="112" t="s">
        <v>170</v>
      </c>
      <c r="C578" s="113">
        <v>1515</v>
      </c>
      <c r="D578" s="113" t="s">
        <v>340</v>
      </c>
      <c r="E578" s="113">
        <v>1</v>
      </c>
      <c r="F578" s="113" t="s">
        <v>19</v>
      </c>
      <c r="G578" s="113">
        <v>3</v>
      </c>
      <c r="H578" s="113">
        <v>4599</v>
      </c>
      <c r="I578" s="86">
        <f t="shared" si="27"/>
        <v>45.99</v>
      </c>
      <c r="J578" s="71" t="s">
        <v>16</v>
      </c>
    </row>
    <row r="579" spans="1:10" ht="12.75" customHeight="1">
      <c r="A579" s="412"/>
      <c r="B579" s="112" t="s">
        <v>170</v>
      </c>
      <c r="C579" s="113">
        <v>1515</v>
      </c>
      <c r="D579" s="113" t="s">
        <v>340</v>
      </c>
      <c r="E579" s="113">
        <v>2</v>
      </c>
      <c r="F579" s="113" t="s">
        <v>19</v>
      </c>
      <c r="G579" s="113">
        <v>3</v>
      </c>
      <c r="H579" s="113">
        <v>2413</v>
      </c>
      <c r="I579" s="86">
        <f t="shared" si="27"/>
        <v>24.13</v>
      </c>
      <c r="J579" s="71" t="s">
        <v>16</v>
      </c>
    </row>
    <row r="580" spans="1:10" ht="12.75" customHeight="1">
      <c r="A580" s="412"/>
      <c r="B580" s="112" t="s">
        <v>170</v>
      </c>
      <c r="C580" s="113">
        <v>1515</v>
      </c>
      <c r="D580" s="113" t="s">
        <v>341</v>
      </c>
      <c r="E580" s="113"/>
      <c r="F580" s="113" t="s">
        <v>15</v>
      </c>
      <c r="G580" s="113">
        <v>3</v>
      </c>
      <c r="H580" s="113">
        <v>662</v>
      </c>
      <c r="I580" s="86">
        <f t="shared" si="27"/>
        <v>6.62</v>
      </c>
      <c r="J580" s="71" t="s">
        <v>16</v>
      </c>
    </row>
    <row r="581" spans="1:10" ht="12.75" customHeight="1">
      <c r="A581" s="412"/>
      <c r="B581" s="112" t="s">
        <v>170</v>
      </c>
      <c r="C581" s="113">
        <v>1515</v>
      </c>
      <c r="D581" s="113" t="s">
        <v>326</v>
      </c>
      <c r="E581" s="113"/>
      <c r="F581" s="113" t="s">
        <v>19</v>
      </c>
      <c r="G581" s="113">
        <v>3</v>
      </c>
      <c r="H581" s="113">
        <v>7306</v>
      </c>
      <c r="I581" s="86">
        <f t="shared" si="27"/>
        <v>73.06</v>
      </c>
      <c r="J581" s="71" t="s">
        <v>16</v>
      </c>
    </row>
    <row r="582" spans="1:10" ht="12.75" customHeight="1">
      <c r="A582" s="412"/>
      <c r="B582" s="112" t="s">
        <v>170</v>
      </c>
      <c r="C582" s="113">
        <v>1515</v>
      </c>
      <c r="D582" s="113" t="s">
        <v>342</v>
      </c>
      <c r="E582" s="113">
        <v>1</v>
      </c>
      <c r="F582" s="113" t="s">
        <v>19</v>
      </c>
      <c r="G582" s="113">
        <v>3</v>
      </c>
      <c r="H582" s="113">
        <v>513</v>
      </c>
      <c r="I582" s="86">
        <f t="shared" si="27"/>
        <v>5.13</v>
      </c>
      <c r="J582" s="71" t="s">
        <v>16</v>
      </c>
    </row>
    <row r="583" spans="1:10" ht="12.75" customHeight="1">
      <c r="A583" s="412"/>
      <c r="B583" s="112" t="s">
        <v>170</v>
      </c>
      <c r="C583" s="113">
        <v>1515</v>
      </c>
      <c r="D583" s="113">
        <v>401</v>
      </c>
      <c r="E583" s="113">
        <v>2</v>
      </c>
      <c r="F583" s="113" t="s">
        <v>19</v>
      </c>
      <c r="G583" s="113">
        <v>3</v>
      </c>
      <c r="H583" s="113">
        <v>161</v>
      </c>
      <c r="I583" s="86">
        <f t="shared" si="27"/>
        <v>1.61</v>
      </c>
      <c r="J583" s="71" t="s">
        <v>16</v>
      </c>
    </row>
    <row r="584" spans="1:10" ht="12.75" customHeight="1">
      <c r="A584" s="412"/>
      <c r="B584" s="112" t="s">
        <v>170</v>
      </c>
      <c r="C584" s="113">
        <v>1515</v>
      </c>
      <c r="D584" s="113">
        <v>402</v>
      </c>
      <c r="E584" s="113">
        <v>3</v>
      </c>
      <c r="F584" s="113" t="s">
        <v>19</v>
      </c>
      <c r="G584" s="113">
        <v>3</v>
      </c>
      <c r="H584" s="113">
        <v>70</v>
      </c>
      <c r="I584" s="86">
        <f t="shared" si="27"/>
        <v>0.7000000000000001</v>
      </c>
      <c r="J584" s="71" t="s">
        <v>16</v>
      </c>
    </row>
    <row r="585" spans="1:10" ht="12.75" customHeight="1">
      <c r="A585" s="412"/>
      <c r="B585" s="112" t="s">
        <v>170</v>
      </c>
      <c r="C585" s="113">
        <v>1515</v>
      </c>
      <c r="D585" s="113" t="s">
        <v>343</v>
      </c>
      <c r="E585" s="113">
        <v>1</v>
      </c>
      <c r="F585" s="113" t="s">
        <v>19</v>
      </c>
      <c r="G585" s="113">
        <v>3</v>
      </c>
      <c r="H585" s="113">
        <v>2271</v>
      </c>
      <c r="I585" s="86">
        <f t="shared" si="27"/>
        <v>22.71</v>
      </c>
      <c r="J585" s="71" t="s">
        <v>16</v>
      </c>
    </row>
    <row r="586" spans="1:10" ht="12.75" customHeight="1">
      <c r="A586" s="412"/>
      <c r="B586" s="112" t="s">
        <v>170</v>
      </c>
      <c r="C586" s="113">
        <v>1515</v>
      </c>
      <c r="D586" s="113">
        <v>402</v>
      </c>
      <c r="E586" s="113">
        <v>2</v>
      </c>
      <c r="F586" s="113" t="s">
        <v>19</v>
      </c>
      <c r="G586" s="113">
        <v>3</v>
      </c>
      <c r="H586" s="113">
        <v>520</v>
      </c>
      <c r="I586" s="86">
        <f t="shared" si="27"/>
        <v>5.2</v>
      </c>
      <c r="J586" s="71" t="s">
        <v>16</v>
      </c>
    </row>
    <row r="587" spans="1:10" ht="12.75" customHeight="1">
      <c r="A587" s="412"/>
      <c r="B587" s="112" t="s">
        <v>170</v>
      </c>
      <c r="C587" s="113">
        <v>1515</v>
      </c>
      <c r="D587" s="113" t="s">
        <v>344</v>
      </c>
      <c r="E587" s="113">
        <v>1</v>
      </c>
      <c r="F587" s="113" t="s">
        <v>19</v>
      </c>
      <c r="G587" s="113">
        <v>3</v>
      </c>
      <c r="H587" s="113">
        <v>4796</v>
      </c>
      <c r="I587" s="86">
        <f t="shared" si="27"/>
        <v>47.96</v>
      </c>
      <c r="J587" s="71" t="s">
        <v>16</v>
      </c>
    </row>
    <row r="588" spans="1:10" ht="12.75" customHeight="1">
      <c r="A588" s="412"/>
      <c r="B588" s="112" t="s">
        <v>170</v>
      </c>
      <c r="C588" s="113">
        <v>1515</v>
      </c>
      <c r="D588" s="113" t="s">
        <v>345</v>
      </c>
      <c r="E588" s="113">
        <v>2</v>
      </c>
      <c r="F588" s="113" t="s">
        <v>19</v>
      </c>
      <c r="G588" s="113">
        <v>3</v>
      </c>
      <c r="H588" s="113">
        <v>4127</v>
      </c>
      <c r="I588" s="86">
        <f t="shared" si="27"/>
        <v>41.27</v>
      </c>
      <c r="J588" s="71" t="s">
        <v>16</v>
      </c>
    </row>
    <row r="589" spans="1:10" ht="12.75" customHeight="1">
      <c r="A589" s="412"/>
      <c r="B589" s="112" t="s">
        <v>170</v>
      </c>
      <c r="C589" s="113">
        <v>1515</v>
      </c>
      <c r="D589" s="113">
        <v>404</v>
      </c>
      <c r="E589" s="113"/>
      <c r="F589" s="113" t="s">
        <v>19</v>
      </c>
      <c r="G589" s="113">
        <v>3</v>
      </c>
      <c r="H589" s="113">
        <v>90</v>
      </c>
      <c r="I589" s="86">
        <f t="shared" si="27"/>
        <v>0.9</v>
      </c>
      <c r="J589" s="71" t="s">
        <v>16</v>
      </c>
    </row>
    <row r="590" spans="1:10" ht="12.75" customHeight="1">
      <c r="A590" s="412"/>
      <c r="B590" s="112" t="s">
        <v>170</v>
      </c>
      <c r="C590" s="113">
        <v>1515</v>
      </c>
      <c r="D590" s="113" t="s">
        <v>345</v>
      </c>
      <c r="E590" s="113">
        <v>1</v>
      </c>
      <c r="F590" s="113" t="s">
        <v>19</v>
      </c>
      <c r="G590" s="113">
        <v>3</v>
      </c>
      <c r="H590" s="113">
        <v>2516</v>
      </c>
      <c r="I590" s="86">
        <f t="shared" si="27"/>
        <v>25.16</v>
      </c>
      <c r="J590" s="71" t="s">
        <v>16</v>
      </c>
    </row>
    <row r="591" spans="1:10" ht="12.75" customHeight="1">
      <c r="A591" s="412"/>
      <c r="B591" s="112" t="s">
        <v>170</v>
      </c>
      <c r="C591" s="113">
        <v>1515</v>
      </c>
      <c r="D591" s="113" t="s">
        <v>280</v>
      </c>
      <c r="E591" s="113">
        <v>1</v>
      </c>
      <c r="F591" s="113" t="s">
        <v>15</v>
      </c>
      <c r="G591" s="113">
        <v>3</v>
      </c>
      <c r="H591" s="113">
        <v>2034</v>
      </c>
      <c r="I591" s="86">
        <f t="shared" si="27"/>
        <v>20.34</v>
      </c>
      <c r="J591" s="71" t="s">
        <v>16</v>
      </c>
    </row>
    <row r="592" spans="1:10" ht="12.75" customHeight="1">
      <c r="A592" s="412"/>
      <c r="B592" s="112" t="s">
        <v>170</v>
      </c>
      <c r="C592" s="113">
        <v>1515</v>
      </c>
      <c r="D592" s="113" t="s">
        <v>280</v>
      </c>
      <c r="E592" s="113">
        <v>6</v>
      </c>
      <c r="F592" s="113" t="s">
        <v>15</v>
      </c>
      <c r="G592" s="113">
        <v>3</v>
      </c>
      <c r="H592" s="113">
        <v>958</v>
      </c>
      <c r="I592" s="86">
        <f t="shared" si="27"/>
        <v>9.58</v>
      </c>
      <c r="J592" s="71" t="s">
        <v>16</v>
      </c>
    </row>
    <row r="593" spans="1:10" ht="12.75" customHeight="1">
      <c r="A593" s="412"/>
      <c r="B593" s="112" t="s">
        <v>170</v>
      </c>
      <c r="C593" s="113">
        <v>1515</v>
      </c>
      <c r="D593" s="113" t="s">
        <v>327</v>
      </c>
      <c r="E593" s="113"/>
      <c r="F593" s="113" t="s">
        <v>19</v>
      </c>
      <c r="G593" s="113">
        <v>3</v>
      </c>
      <c r="H593" s="113">
        <v>658</v>
      </c>
      <c r="I593" s="86">
        <f t="shared" si="27"/>
        <v>6.58</v>
      </c>
      <c r="J593" s="71" t="s">
        <v>16</v>
      </c>
    </row>
    <row r="594" spans="1:10" ht="12.75" customHeight="1">
      <c r="A594" s="412"/>
      <c r="B594" s="112" t="s">
        <v>170</v>
      </c>
      <c r="C594" s="113">
        <v>1515</v>
      </c>
      <c r="D594" s="113" t="s">
        <v>346</v>
      </c>
      <c r="E594" s="113"/>
      <c r="F594" s="113" t="s">
        <v>19</v>
      </c>
      <c r="G594" s="113">
        <v>3</v>
      </c>
      <c r="H594" s="113">
        <v>870</v>
      </c>
      <c r="I594" s="86">
        <f t="shared" si="27"/>
        <v>8.700000000000001</v>
      </c>
      <c r="J594" s="71" t="s">
        <v>16</v>
      </c>
    </row>
    <row r="595" spans="1:10" ht="12.75" customHeight="1">
      <c r="A595" s="412"/>
      <c r="B595" s="112" t="s">
        <v>170</v>
      </c>
      <c r="C595" s="113">
        <v>1515</v>
      </c>
      <c r="D595" s="113" t="s">
        <v>328</v>
      </c>
      <c r="E595" s="113">
        <v>4</v>
      </c>
      <c r="F595" s="113" t="s">
        <v>19</v>
      </c>
      <c r="G595" s="113">
        <v>3</v>
      </c>
      <c r="H595" s="113">
        <v>147</v>
      </c>
      <c r="I595" s="86">
        <f t="shared" si="27"/>
        <v>1.47</v>
      </c>
      <c r="J595" s="71" t="s">
        <v>16</v>
      </c>
    </row>
    <row r="596" spans="1:10" ht="12.75" customHeight="1">
      <c r="A596" s="412"/>
      <c r="B596" s="112" t="s">
        <v>170</v>
      </c>
      <c r="C596" s="113">
        <v>1515</v>
      </c>
      <c r="D596" s="113" t="s">
        <v>328</v>
      </c>
      <c r="E596" s="113">
        <v>2</v>
      </c>
      <c r="F596" s="113" t="s">
        <v>19</v>
      </c>
      <c r="G596" s="113">
        <v>3</v>
      </c>
      <c r="H596" s="113">
        <v>443</v>
      </c>
      <c r="I596" s="86">
        <f t="shared" si="27"/>
        <v>4.43</v>
      </c>
      <c r="J596" s="71" t="s">
        <v>16</v>
      </c>
    </row>
    <row r="597" spans="1:10" ht="12.75" customHeight="1">
      <c r="A597" s="412"/>
      <c r="B597" s="112" t="s">
        <v>170</v>
      </c>
      <c r="C597" s="113">
        <v>1515</v>
      </c>
      <c r="D597" s="113" t="s">
        <v>328</v>
      </c>
      <c r="E597" s="113">
        <v>3</v>
      </c>
      <c r="F597" s="113" t="s">
        <v>19</v>
      </c>
      <c r="G597" s="113">
        <v>3</v>
      </c>
      <c r="H597" s="113">
        <v>960</v>
      </c>
      <c r="I597" s="86">
        <f t="shared" si="27"/>
        <v>9.6</v>
      </c>
      <c r="J597" s="71" t="s">
        <v>16</v>
      </c>
    </row>
    <row r="598" spans="1:10" ht="12.75" customHeight="1">
      <c r="A598" s="61" t="s">
        <v>347</v>
      </c>
      <c r="H598" s="114">
        <f>SUM('1. STOČARSTVO'!H568:H597)</f>
        <v>51712</v>
      </c>
      <c r="I598" s="115">
        <f>SUM(I568:I597)</f>
        <v>517.1199999999999</v>
      </c>
      <c r="J598" s="77"/>
    </row>
    <row r="599" spans="1:10" ht="12.75" customHeight="1">
      <c r="A599" s="412" t="s">
        <v>348</v>
      </c>
      <c r="B599" s="112" t="s">
        <v>170</v>
      </c>
      <c r="C599" s="113">
        <v>1515</v>
      </c>
      <c r="D599" s="113" t="s">
        <v>285</v>
      </c>
      <c r="E599" s="113"/>
      <c r="F599" s="113" t="s">
        <v>195</v>
      </c>
      <c r="G599" s="113">
        <v>3</v>
      </c>
      <c r="H599" s="113">
        <v>499</v>
      </c>
      <c r="I599" s="86">
        <f aca="true" t="shared" si="28" ref="I599:I620">IF(G599=1,0.012*H599,IF(G599=2,0.011*H599,IF(G599=3,0.01*H599,IF(G599=4,0.009*H599,IF(G599=5,0.008*H599,IF(G599=6,0.006*H599,IF(G599=7,0.006*H599,IF(G599=8,0.006*H599))))))))</f>
        <v>4.99</v>
      </c>
      <c r="J599" s="71" t="s">
        <v>16</v>
      </c>
    </row>
    <row r="600" spans="1:10" ht="12.75" customHeight="1">
      <c r="A600" s="412"/>
      <c r="B600" s="112" t="s">
        <v>170</v>
      </c>
      <c r="C600" s="113">
        <v>1515</v>
      </c>
      <c r="D600" s="113" t="s">
        <v>349</v>
      </c>
      <c r="E600" s="113"/>
      <c r="F600" s="113" t="s">
        <v>19</v>
      </c>
      <c r="G600" s="113">
        <v>4</v>
      </c>
      <c r="H600" s="113">
        <v>5629</v>
      </c>
      <c r="I600" s="86">
        <f t="shared" si="28"/>
        <v>50.66100000000001</v>
      </c>
      <c r="J600" s="71" t="s">
        <v>16</v>
      </c>
    </row>
    <row r="601" spans="1:10" ht="12.75" customHeight="1">
      <c r="A601" s="412"/>
      <c r="B601" s="112" t="s">
        <v>170</v>
      </c>
      <c r="C601" s="113">
        <v>1515</v>
      </c>
      <c r="D601" s="113" t="s">
        <v>349</v>
      </c>
      <c r="E601" s="113"/>
      <c r="F601" s="113" t="s">
        <v>19</v>
      </c>
      <c r="G601" s="113">
        <v>6</v>
      </c>
      <c r="H601" s="113">
        <v>2116</v>
      </c>
      <c r="I601" s="86">
        <f t="shared" si="28"/>
        <v>12.696</v>
      </c>
      <c r="J601" s="71" t="s">
        <v>16</v>
      </c>
    </row>
    <row r="602" spans="1:10" ht="12.75" customHeight="1">
      <c r="A602" s="412"/>
      <c r="B602" s="112" t="s">
        <v>170</v>
      </c>
      <c r="C602" s="113">
        <v>1515</v>
      </c>
      <c r="D602" s="113" t="s">
        <v>333</v>
      </c>
      <c r="E602" s="113"/>
      <c r="F602" s="113" t="s">
        <v>195</v>
      </c>
      <c r="G602" s="113">
        <v>3</v>
      </c>
      <c r="H602" s="113">
        <v>966</v>
      </c>
      <c r="I602" s="86">
        <f t="shared" si="28"/>
        <v>9.66</v>
      </c>
      <c r="J602" s="71" t="s">
        <v>16</v>
      </c>
    </row>
    <row r="603" spans="1:10" ht="12.75" customHeight="1">
      <c r="A603" s="412"/>
      <c r="B603" s="112" t="s">
        <v>170</v>
      </c>
      <c r="C603" s="113">
        <v>1515</v>
      </c>
      <c r="D603" s="113" t="s">
        <v>332</v>
      </c>
      <c r="E603" s="113">
        <v>1</v>
      </c>
      <c r="F603" s="113" t="s">
        <v>195</v>
      </c>
      <c r="G603" s="113">
        <v>2</v>
      </c>
      <c r="H603" s="113">
        <v>4701</v>
      </c>
      <c r="I603" s="86">
        <f t="shared" si="28"/>
        <v>51.711</v>
      </c>
      <c r="J603" s="71" t="s">
        <v>16</v>
      </c>
    </row>
    <row r="604" spans="1:10" ht="12.75" customHeight="1">
      <c r="A604" s="412"/>
      <c r="B604" s="112" t="s">
        <v>170</v>
      </c>
      <c r="C604" s="113">
        <v>1515</v>
      </c>
      <c r="D604" s="113">
        <v>314</v>
      </c>
      <c r="E604" s="113">
        <v>2</v>
      </c>
      <c r="F604" s="113" t="s">
        <v>195</v>
      </c>
      <c r="G604" s="113">
        <v>2</v>
      </c>
      <c r="H604" s="113">
        <v>171</v>
      </c>
      <c r="I604" s="86">
        <f t="shared" si="28"/>
        <v>1.8809999999999998</v>
      </c>
      <c r="J604" s="71" t="s">
        <v>16</v>
      </c>
    </row>
    <row r="605" spans="1:10" ht="12.75" customHeight="1">
      <c r="A605" s="412"/>
      <c r="B605" s="112" t="s">
        <v>170</v>
      </c>
      <c r="C605" s="113">
        <v>1515</v>
      </c>
      <c r="D605" s="113" t="s">
        <v>350</v>
      </c>
      <c r="E605" s="113">
        <v>1</v>
      </c>
      <c r="F605" s="113" t="s">
        <v>19</v>
      </c>
      <c r="G605" s="113">
        <v>4</v>
      </c>
      <c r="H605" s="113">
        <v>880</v>
      </c>
      <c r="I605" s="86">
        <f t="shared" si="28"/>
        <v>7.920000000000001</v>
      </c>
      <c r="J605" s="71" t="s">
        <v>16</v>
      </c>
    </row>
    <row r="606" spans="1:10" ht="12.75" customHeight="1">
      <c r="A606" s="412"/>
      <c r="B606" s="112" t="s">
        <v>170</v>
      </c>
      <c r="C606" s="113">
        <v>1515</v>
      </c>
      <c r="D606" s="113">
        <v>320</v>
      </c>
      <c r="E606" s="113">
        <v>2</v>
      </c>
      <c r="F606" s="113" t="s">
        <v>19</v>
      </c>
      <c r="G606" s="113">
        <v>4</v>
      </c>
      <c r="H606" s="113">
        <v>405</v>
      </c>
      <c r="I606" s="86">
        <f t="shared" si="28"/>
        <v>3.6450000000000005</v>
      </c>
      <c r="J606" s="71" t="s">
        <v>16</v>
      </c>
    </row>
    <row r="607" spans="1:10" ht="12.75" customHeight="1">
      <c r="A607" s="412"/>
      <c r="B607" s="112" t="s">
        <v>170</v>
      </c>
      <c r="C607" s="113">
        <v>1515</v>
      </c>
      <c r="D607" s="113" t="s">
        <v>334</v>
      </c>
      <c r="E607" s="113">
        <v>2</v>
      </c>
      <c r="F607" s="113" t="s">
        <v>19</v>
      </c>
      <c r="G607" s="113">
        <v>3</v>
      </c>
      <c r="H607" s="113">
        <v>937</v>
      </c>
      <c r="I607" s="86">
        <f t="shared" si="28"/>
        <v>9.370000000000001</v>
      </c>
      <c r="J607" s="71" t="s">
        <v>16</v>
      </c>
    </row>
    <row r="608" spans="1:10" ht="12.75" customHeight="1">
      <c r="A608" s="412"/>
      <c r="B608" s="112" t="s">
        <v>170</v>
      </c>
      <c r="C608" s="113">
        <v>1515</v>
      </c>
      <c r="D608" s="113" t="s">
        <v>335</v>
      </c>
      <c r="E608" s="113"/>
      <c r="F608" s="113" t="s">
        <v>19</v>
      </c>
      <c r="G608" s="113">
        <v>3</v>
      </c>
      <c r="H608" s="113">
        <v>2345</v>
      </c>
      <c r="I608" s="86">
        <f t="shared" si="28"/>
        <v>23.45</v>
      </c>
      <c r="J608" s="71" t="s">
        <v>16</v>
      </c>
    </row>
    <row r="609" spans="1:10" ht="12.75" customHeight="1">
      <c r="A609" s="412"/>
      <c r="B609" s="112" t="s">
        <v>170</v>
      </c>
      <c r="C609" s="113">
        <v>1515</v>
      </c>
      <c r="D609" s="113" t="s">
        <v>336</v>
      </c>
      <c r="E609" s="113"/>
      <c r="F609" s="113" t="s">
        <v>19</v>
      </c>
      <c r="G609" s="113">
        <v>3</v>
      </c>
      <c r="H609" s="113">
        <v>2368</v>
      </c>
      <c r="I609" s="86">
        <f t="shared" si="28"/>
        <v>23.68</v>
      </c>
      <c r="J609" s="71" t="s">
        <v>16</v>
      </c>
    </row>
    <row r="610" spans="1:10" ht="12.75" customHeight="1">
      <c r="A610" s="412"/>
      <c r="B610" s="112" t="s">
        <v>170</v>
      </c>
      <c r="C610" s="113">
        <v>1515</v>
      </c>
      <c r="D610" s="113" t="s">
        <v>337</v>
      </c>
      <c r="E610" s="113"/>
      <c r="F610" s="113" t="s">
        <v>19</v>
      </c>
      <c r="G610" s="113">
        <v>3</v>
      </c>
      <c r="H610" s="113">
        <v>2428</v>
      </c>
      <c r="I610" s="86">
        <f t="shared" si="28"/>
        <v>24.28</v>
      </c>
      <c r="J610" s="71" t="s">
        <v>16</v>
      </c>
    </row>
    <row r="611" spans="1:10" ht="12.75" customHeight="1">
      <c r="A611" s="412"/>
      <c r="B611" s="112" t="s">
        <v>170</v>
      </c>
      <c r="C611" s="113">
        <v>1515</v>
      </c>
      <c r="D611" s="113" t="s">
        <v>338</v>
      </c>
      <c r="E611" s="113">
        <v>1</v>
      </c>
      <c r="F611" s="113" t="s">
        <v>19</v>
      </c>
      <c r="G611" s="113">
        <v>3</v>
      </c>
      <c r="H611" s="113">
        <v>2263</v>
      </c>
      <c r="I611" s="86">
        <f t="shared" si="28"/>
        <v>22.63</v>
      </c>
      <c r="J611" s="71" t="s">
        <v>16</v>
      </c>
    </row>
    <row r="612" spans="1:10" ht="12.75" customHeight="1">
      <c r="A612" s="412"/>
      <c r="B612" s="112" t="s">
        <v>170</v>
      </c>
      <c r="C612" s="113">
        <v>1515</v>
      </c>
      <c r="D612" s="113" t="s">
        <v>339</v>
      </c>
      <c r="E612" s="113">
        <v>2</v>
      </c>
      <c r="F612" s="113" t="s">
        <v>19</v>
      </c>
      <c r="G612" s="113">
        <v>3</v>
      </c>
      <c r="H612" s="113">
        <v>5004</v>
      </c>
      <c r="I612" s="86">
        <f t="shared" si="28"/>
        <v>50.04</v>
      </c>
      <c r="J612" s="71" t="s">
        <v>16</v>
      </c>
    </row>
    <row r="613" spans="1:10" ht="12.75" customHeight="1">
      <c r="A613" s="412"/>
      <c r="B613" s="112" t="s">
        <v>170</v>
      </c>
      <c r="C613" s="113">
        <v>1515</v>
      </c>
      <c r="D613" s="113" t="s">
        <v>340</v>
      </c>
      <c r="E613" s="113">
        <v>1</v>
      </c>
      <c r="F613" s="113" t="s">
        <v>19</v>
      </c>
      <c r="G613" s="113">
        <v>3</v>
      </c>
      <c r="H613" s="113">
        <v>4733</v>
      </c>
      <c r="I613" s="86">
        <f t="shared" si="28"/>
        <v>47.33</v>
      </c>
      <c r="J613" s="71" t="s">
        <v>16</v>
      </c>
    </row>
    <row r="614" spans="1:10" ht="12.75" customHeight="1">
      <c r="A614" s="412"/>
      <c r="B614" s="112" t="s">
        <v>170</v>
      </c>
      <c r="C614" s="113">
        <v>1515</v>
      </c>
      <c r="D614" s="113" t="s">
        <v>340</v>
      </c>
      <c r="E614" s="113">
        <v>2</v>
      </c>
      <c r="F614" s="113" t="s">
        <v>19</v>
      </c>
      <c r="G614" s="113">
        <v>3</v>
      </c>
      <c r="H614" s="113">
        <v>2939</v>
      </c>
      <c r="I614" s="86">
        <f t="shared" si="28"/>
        <v>29.39</v>
      </c>
      <c r="J614" s="71" t="s">
        <v>16</v>
      </c>
    </row>
    <row r="615" spans="1:10" ht="12.75" customHeight="1">
      <c r="A615" s="412"/>
      <c r="B615" s="112" t="s">
        <v>170</v>
      </c>
      <c r="C615" s="113">
        <v>1515</v>
      </c>
      <c r="D615" s="113" t="s">
        <v>341</v>
      </c>
      <c r="E615" s="113"/>
      <c r="F615" s="113" t="s">
        <v>15</v>
      </c>
      <c r="G615" s="113">
        <v>3</v>
      </c>
      <c r="H615" s="113">
        <v>4491</v>
      </c>
      <c r="I615" s="86">
        <f t="shared" si="28"/>
        <v>44.910000000000004</v>
      </c>
      <c r="J615" s="71" t="s">
        <v>16</v>
      </c>
    </row>
    <row r="616" spans="1:10" ht="12.75" customHeight="1">
      <c r="A616" s="412"/>
      <c r="B616" s="112" t="s">
        <v>170</v>
      </c>
      <c r="C616" s="113">
        <v>1515</v>
      </c>
      <c r="D616" s="113" t="s">
        <v>326</v>
      </c>
      <c r="E616" s="113"/>
      <c r="F616" s="113" t="s">
        <v>19</v>
      </c>
      <c r="G616" s="113">
        <v>3</v>
      </c>
      <c r="H616" s="113">
        <v>1891</v>
      </c>
      <c r="I616" s="86">
        <f t="shared" si="28"/>
        <v>18.91</v>
      </c>
      <c r="J616" s="71" t="s">
        <v>16</v>
      </c>
    </row>
    <row r="617" spans="1:10" ht="12.75" customHeight="1">
      <c r="A617" s="412"/>
      <c r="B617" s="112" t="s">
        <v>170</v>
      </c>
      <c r="C617" s="113">
        <v>1515</v>
      </c>
      <c r="D617" s="113">
        <v>403</v>
      </c>
      <c r="E617" s="113">
        <v>2</v>
      </c>
      <c r="F617" s="113" t="s">
        <v>19</v>
      </c>
      <c r="G617" s="113">
        <v>3</v>
      </c>
      <c r="H617" s="113">
        <v>961</v>
      </c>
      <c r="I617" s="86">
        <f t="shared" si="28"/>
        <v>9.61</v>
      </c>
      <c r="J617" s="71" t="s">
        <v>16</v>
      </c>
    </row>
    <row r="618" spans="1:10" ht="12.75" customHeight="1">
      <c r="A618" s="412"/>
      <c r="B618" s="112" t="s">
        <v>170</v>
      </c>
      <c r="C618" s="113">
        <v>1515</v>
      </c>
      <c r="D618" s="113" t="s">
        <v>344</v>
      </c>
      <c r="E618" s="113">
        <v>1</v>
      </c>
      <c r="F618" s="113" t="s">
        <v>19</v>
      </c>
      <c r="G618" s="113">
        <v>3</v>
      </c>
      <c r="H618" s="113">
        <v>1692</v>
      </c>
      <c r="I618" s="86">
        <f t="shared" si="28"/>
        <v>16.92</v>
      </c>
      <c r="J618" s="71" t="s">
        <v>16</v>
      </c>
    </row>
    <row r="619" spans="1:10" ht="12.75" customHeight="1">
      <c r="A619" s="412"/>
      <c r="B619" s="112" t="s">
        <v>170</v>
      </c>
      <c r="C619" s="113">
        <v>1515</v>
      </c>
      <c r="D619" s="113" t="s">
        <v>345</v>
      </c>
      <c r="E619" s="113">
        <v>1</v>
      </c>
      <c r="F619" s="113" t="s">
        <v>19</v>
      </c>
      <c r="G619" s="113">
        <v>3</v>
      </c>
      <c r="H619" s="113">
        <v>3389</v>
      </c>
      <c r="I619" s="86">
        <f t="shared" si="28"/>
        <v>33.89</v>
      </c>
      <c r="J619" s="71" t="s">
        <v>16</v>
      </c>
    </row>
    <row r="620" spans="1:10" ht="12.75" customHeight="1">
      <c r="A620" s="412"/>
      <c r="B620" s="112" t="s">
        <v>170</v>
      </c>
      <c r="C620" s="113">
        <v>1515</v>
      </c>
      <c r="D620" s="113" t="s">
        <v>280</v>
      </c>
      <c r="E620" s="113">
        <v>1</v>
      </c>
      <c r="F620" s="113" t="s">
        <v>15</v>
      </c>
      <c r="G620" s="113">
        <v>3</v>
      </c>
      <c r="H620" s="113">
        <v>1487</v>
      </c>
      <c r="I620" s="86">
        <f t="shared" si="28"/>
        <v>14.870000000000001</v>
      </c>
      <c r="J620" s="71" t="s">
        <v>16</v>
      </c>
    </row>
    <row r="621" spans="1:10" ht="12.75" customHeight="1">
      <c r="A621" s="61" t="s">
        <v>351</v>
      </c>
      <c r="H621" s="114">
        <f>SUM(H599:H620)</f>
        <v>52295</v>
      </c>
      <c r="I621" s="115">
        <f>SUM(I599:I620)</f>
        <v>512.4440000000001</v>
      </c>
      <c r="J621" s="77"/>
    </row>
    <row r="622" spans="1:10" ht="12.75" customHeight="1">
      <c r="A622" s="412" t="s">
        <v>352</v>
      </c>
      <c r="B622" s="112" t="s">
        <v>170</v>
      </c>
      <c r="C622" s="113">
        <v>1515</v>
      </c>
      <c r="D622" s="113" t="s">
        <v>353</v>
      </c>
      <c r="E622" s="113">
        <v>2</v>
      </c>
      <c r="F622" s="113" t="s">
        <v>19</v>
      </c>
      <c r="G622" s="113">
        <v>4</v>
      </c>
      <c r="H622" s="113">
        <v>448</v>
      </c>
      <c r="I622" s="86">
        <f aca="true" t="shared" si="29" ref="I622:I644">IF(G622=1,0.012*H622,IF(G622=2,0.011*H622,IF(G622=3,0.01*H622,IF(G622=4,0.009*H622,IF(G622=5,0.008*H622,IF(G622=6,0.006*H622,IF(G622=7,0.006*H622,IF(G622=8,0.006*H622))))))))</f>
        <v>4.032</v>
      </c>
      <c r="J622" s="71" t="s">
        <v>16</v>
      </c>
    </row>
    <row r="623" spans="1:10" ht="12.75" customHeight="1">
      <c r="A623" s="412"/>
      <c r="B623" s="112" t="s">
        <v>170</v>
      </c>
      <c r="C623" s="113">
        <v>1515</v>
      </c>
      <c r="D623" s="113" t="s">
        <v>353</v>
      </c>
      <c r="E623" s="113">
        <v>1</v>
      </c>
      <c r="F623" s="113" t="s">
        <v>19</v>
      </c>
      <c r="G623" s="113">
        <v>4</v>
      </c>
      <c r="H623" s="113">
        <v>2242</v>
      </c>
      <c r="I623" s="86">
        <f t="shared" si="29"/>
        <v>20.178</v>
      </c>
      <c r="J623" s="71" t="s">
        <v>16</v>
      </c>
    </row>
    <row r="624" spans="1:10" ht="12.75" customHeight="1">
      <c r="A624" s="412"/>
      <c r="B624" s="112" t="s">
        <v>170</v>
      </c>
      <c r="C624" s="113">
        <v>1515</v>
      </c>
      <c r="D624" s="113" t="s">
        <v>285</v>
      </c>
      <c r="E624" s="113"/>
      <c r="F624" s="113" t="s">
        <v>195</v>
      </c>
      <c r="G624" s="113">
        <v>3</v>
      </c>
      <c r="H624" s="113">
        <v>2570</v>
      </c>
      <c r="I624" s="86">
        <f t="shared" si="29"/>
        <v>25.7</v>
      </c>
      <c r="J624" s="71" t="s">
        <v>16</v>
      </c>
    </row>
    <row r="625" spans="1:10" ht="12.75" customHeight="1">
      <c r="A625" s="412"/>
      <c r="B625" s="112" t="s">
        <v>170</v>
      </c>
      <c r="C625" s="113">
        <v>1515</v>
      </c>
      <c r="D625" s="113" t="s">
        <v>349</v>
      </c>
      <c r="E625" s="113"/>
      <c r="F625" s="113" t="s">
        <v>19</v>
      </c>
      <c r="G625" s="113">
        <v>4</v>
      </c>
      <c r="H625" s="113">
        <v>835</v>
      </c>
      <c r="I625" s="86">
        <f t="shared" si="29"/>
        <v>7.515000000000001</v>
      </c>
      <c r="J625" s="71" t="s">
        <v>16</v>
      </c>
    </row>
    <row r="626" spans="1:10" ht="12.75" customHeight="1">
      <c r="A626" s="412"/>
      <c r="B626" s="112" t="s">
        <v>170</v>
      </c>
      <c r="C626" s="113">
        <v>1515</v>
      </c>
      <c r="D626" s="113" t="s">
        <v>349</v>
      </c>
      <c r="E626" s="113"/>
      <c r="F626" s="113" t="s">
        <v>19</v>
      </c>
      <c r="G626" s="113">
        <v>6</v>
      </c>
      <c r="H626" s="113">
        <v>309</v>
      </c>
      <c r="I626" s="86">
        <f t="shared" si="29"/>
        <v>1.854</v>
      </c>
      <c r="J626" s="71" t="s">
        <v>16</v>
      </c>
    </row>
    <row r="627" spans="1:10" ht="12.75" customHeight="1">
      <c r="A627" s="412"/>
      <c r="B627" s="112" t="s">
        <v>170</v>
      </c>
      <c r="C627" s="113">
        <v>1515</v>
      </c>
      <c r="D627" s="113" t="s">
        <v>354</v>
      </c>
      <c r="E627" s="113">
        <v>1</v>
      </c>
      <c r="F627" s="113" t="s">
        <v>195</v>
      </c>
      <c r="G627" s="113">
        <v>3</v>
      </c>
      <c r="H627" s="113">
        <v>5166</v>
      </c>
      <c r="I627" s="86">
        <f t="shared" si="29"/>
        <v>51.660000000000004</v>
      </c>
      <c r="J627" s="71" t="s">
        <v>16</v>
      </c>
    </row>
    <row r="628" spans="1:10" ht="12.75" customHeight="1">
      <c r="A628" s="412"/>
      <c r="B628" s="112" t="s">
        <v>170</v>
      </c>
      <c r="C628" s="113">
        <v>1515</v>
      </c>
      <c r="D628" s="113" t="s">
        <v>350</v>
      </c>
      <c r="E628" s="113">
        <v>1</v>
      </c>
      <c r="F628" s="113" t="s">
        <v>19</v>
      </c>
      <c r="G628" s="113">
        <v>4</v>
      </c>
      <c r="H628" s="113">
        <v>12578</v>
      </c>
      <c r="I628" s="86">
        <f t="shared" si="29"/>
        <v>113.20200000000001</v>
      </c>
      <c r="J628" s="71" t="s">
        <v>16</v>
      </c>
    </row>
    <row r="629" spans="1:10" ht="12.75" customHeight="1">
      <c r="A629" s="412"/>
      <c r="B629" s="112" t="s">
        <v>170</v>
      </c>
      <c r="C629" s="113">
        <v>1515</v>
      </c>
      <c r="D629" s="113" t="s">
        <v>355</v>
      </c>
      <c r="E629" s="113">
        <v>1</v>
      </c>
      <c r="F629" s="113" t="s">
        <v>19</v>
      </c>
      <c r="G629" s="113">
        <v>4</v>
      </c>
      <c r="H629" s="113">
        <v>5137</v>
      </c>
      <c r="I629" s="86">
        <f t="shared" si="29"/>
        <v>46.233000000000004</v>
      </c>
      <c r="J629" s="71" t="s">
        <v>16</v>
      </c>
    </row>
    <row r="630" spans="1:10" ht="12.75" customHeight="1">
      <c r="A630" s="412"/>
      <c r="B630" s="112" t="s">
        <v>170</v>
      </c>
      <c r="C630" s="113">
        <v>1515</v>
      </c>
      <c r="D630" s="113" t="s">
        <v>356</v>
      </c>
      <c r="E630" s="113">
        <v>2</v>
      </c>
      <c r="F630" s="113" t="s">
        <v>19</v>
      </c>
      <c r="G630" s="113">
        <v>3</v>
      </c>
      <c r="H630" s="113">
        <v>7600</v>
      </c>
      <c r="I630" s="86">
        <f t="shared" si="29"/>
        <v>76</v>
      </c>
      <c r="J630" s="71" t="s">
        <v>16</v>
      </c>
    </row>
    <row r="631" spans="1:10" ht="12.75" customHeight="1">
      <c r="A631" s="412"/>
      <c r="B631" s="112" t="s">
        <v>170</v>
      </c>
      <c r="C631" s="113">
        <v>1515</v>
      </c>
      <c r="D631" s="113" t="s">
        <v>356</v>
      </c>
      <c r="E631" s="113">
        <v>3</v>
      </c>
      <c r="F631" s="113" t="s">
        <v>19</v>
      </c>
      <c r="G631" s="113">
        <v>3</v>
      </c>
      <c r="H631" s="113">
        <v>81</v>
      </c>
      <c r="I631" s="86">
        <f t="shared" si="29"/>
        <v>0.81</v>
      </c>
      <c r="J631" s="71" t="s">
        <v>16</v>
      </c>
    </row>
    <row r="632" spans="1:10" ht="12.75" customHeight="1">
      <c r="A632" s="412"/>
      <c r="B632" s="112" t="s">
        <v>170</v>
      </c>
      <c r="C632" s="113">
        <v>1515</v>
      </c>
      <c r="D632" s="113" t="s">
        <v>357</v>
      </c>
      <c r="E632" s="113">
        <v>2</v>
      </c>
      <c r="F632" s="113" t="s">
        <v>19</v>
      </c>
      <c r="G632" s="113">
        <v>3</v>
      </c>
      <c r="H632" s="113">
        <v>1165</v>
      </c>
      <c r="I632" s="86">
        <f t="shared" si="29"/>
        <v>11.65</v>
      </c>
      <c r="J632" s="71" t="s">
        <v>16</v>
      </c>
    </row>
    <row r="633" spans="1:10" ht="12.75" customHeight="1">
      <c r="A633" s="412"/>
      <c r="B633" s="112" t="s">
        <v>170</v>
      </c>
      <c r="C633" s="113">
        <v>1515</v>
      </c>
      <c r="D633" s="113">
        <v>383</v>
      </c>
      <c r="E633" s="113"/>
      <c r="F633" s="113" t="s">
        <v>19</v>
      </c>
      <c r="G633" s="113">
        <v>3</v>
      </c>
      <c r="H633" s="113">
        <v>1670</v>
      </c>
      <c r="I633" s="86">
        <f t="shared" si="29"/>
        <v>16.7</v>
      </c>
      <c r="J633" s="71" t="s">
        <v>16</v>
      </c>
    </row>
    <row r="634" spans="1:10" ht="12.75" customHeight="1">
      <c r="A634" s="412"/>
      <c r="B634" s="112" t="s">
        <v>170</v>
      </c>
      <c r="C634" s="113">
        <v>1515</v>
      </c>
      <c r="D634" s="113" t="s">
        <v>334</v>
      </c>
      <c r="E634" s="113">
        <v>2</v>
      </c>
      <c r="F634" s="113" t="s">
        <v>19</v>
      </c>
      <c r="G634" s="113">
        <v>3</v>
      </c>
      <c r="H634" s="113">
        <v>358</v>
      </c>
      <c r="I634" s="86">
        <f t="shared" si="29"/>
        <v>3.58</v>
      </c>
      <c r="J634" s="71" t="s">
        <v>16</v>
      </c>
    </row>
    <row r="635" spans="1:10" ht="12.75" customHeight="1">
      <c r="A635" s="412"/>
      <c r="B635" s="112" t="s">
        <v>170</v>
      </c>
      <c r="C635" s="113">
        <v>1515</v>
      </c>
      <c r="D635" s="113" t="s">
        <v>335</v>
      </c>
      <c r="E635" s="113"/>
      <c r="F635" s="113" t="s">
        <v>19</v>
      </c>
      <c r="G635" s="113">
        <v>3</v>
      </c>
      <c r="H635" s="113">
        <v>428</v>
      </c>
      <c r="I635" s="86">
        <f t="shared" si="29"/>
        <v>4.28</v>
      </c>
      <c r="J635" s="71" t="s">
        <v>16</v>
      </c>
    </row>
    <row r="636" spans="1:10" ht="12.75" customHeight="1">
      <c r="A636" s="412"/>
      <c r="B636" s="112" t="s">
        <v>170</v>
      </c>
      <c r="C636" s="113">
        <v>1515</v>
      </c>
      <c r="D636" s="113">
        <v>384</v>
      </c>
      <c r="E636" s="113"/>
      <c r="F636" s="113" t="s">
        <v>19</v>
      </c>
      <c r="G636" s="113">
        <v>3</v>
      </c>
      <c r="H636" s="113">
        <v>6158</v>
      </c>
      <c r="I636" s="86">
        <f t="shared" si="29"/>
        <v>61.58</v>
      </c>
      <c r="J636" s="71" t="s">
        <v>16</v>
      </c>
    </row>
    <row r="637" spans="1:10" ht="12.75" customHeight="1">
      <c r="A637" s="412"/>
      <c r="B637" s="112" t="s">
        <v>170</v>
      </c>
      <c r="C637" s="113">
        <v>1515</v>
      </c>
      <c r="D637" s="113" t="s">
        <v>336</v>
      </c>
      <c r="E637" s="113"/>
      <c r="F637" s="113" t="s">
        <v>19</v>
      </c>
      <c r="G637" s="113">
        <v>3</v>
      </c>
      <c r="H637" s="113">
        <v>361</v>
      </c>
      <c r="I637" s="86">
        <f t="shared" si="29"/>
        <v>3.61</v>
      </c>
      <c r="J637" s="71" t="s">
        <v>16</v>
      </c>
    </row>
    <row r="638" spans="1:10" ht="12.75" customHeight="1">
      <c r="A638" s="412"/>
      <c r="B638" s="112" t="s">
        <v>170</v>
      </c>
      <c r="C638" s="113">
        <v>1515</v>
      </c>
      <c r="D638" s="113" t="s">
        <v>337</v>
      </c>
      <c r="E638" s="113"/>
      <c r="F638" s="113" t="s">
        <v>19</v>
      </c>
      <c r="G638" s="113">
        <v>3</v>
      </c>
      <c r="H638" s="113">
        <v>301</v>
      </c>
      <c r="I638" s="86">
        <f t="shared" si="29"/>
        <v>3.0100000000000002</v>
      </c>
      <c r="J638" s="71" t="s">
        <v>16</v>
      </c>
    </row>
    <row r="639" spans="1:10" ht="12.75" customHeight="1">
      <c r="A639" s="412"/>
      <c r="B639" s="112" t="s">
        <v>170</v>
      </c>
      <c r="C639" s="113">
        <v>1515</v>
      </c>
      <c r="D639" s="113" t="s">
        <v>338</v>
      </c>
      <c r="E639" s="113">
        <v>1</v>
      </c>
      <c r="F639" s="113" t="s">
        <v>19</v>
      </c>
      <c r="G639" s="113">
        <v>3</v>
      </c>
      <c r="H639" s="113">
        <v>198</v>
      </c>
      <c r="I639" s="86">
        <f t="shared" si="29"/>
        <v>1.98</v>
      </c>
      <c r="J639" s="71" t="s">
        <v>16</v>
      </c>
    </row>
    <row r="640" spans="1:10" ht="12.75" customHeight="1">
      <c r="A640" s="412"/>
      <c r="B640" s="112" t="s">
        <v>170</v>
      </c>
      <c r="C640" s="113">
        <v>1515</v>
      </c>
      <c r="D640" s="113" t="s">
        <v>339</v>
      </c>
      <c r="E640" s="113">
        <v>2</v>
      </c>
      <c r="F640" s="113" t="s">
        <v>19</v>
      </c>
      <c r="G640" s="113">
        <v>3</v>
      </c>
      <c r="H640" s="113">
        <v>209</v>
      </c>
      <c r="I640" s="86">
        <f t="shared" si="29"/>
        <v>2.09</v>
      </c>
      <c r="J640" s="71" t="s">
        <v>16</v>
      </c>
    </row>
    <row r="641" spans="1:10" ht="12.75" customHeight="1">
      <c r="A641" s="412"/>
      <c r="B641" s="112" t="s">
        <v>170</v>
      </c>
      <c r="C641" s="113">
        <v>1515</v>
      </c>
      <c r="D641" s="113">
        <v>398</v>
      </c>
      <c r="E641" s="113">
        <v>4</v>
      </c>
      <c r="F641" s="113" t="s">
        <v>19</v>
      </c>
      <c r="G641" s="113">
        <v>3</v>
      </c>
      <c r="H641" s="113">
        <v>2800</v>
      </c>
      <c r="I641" s="86">
        <f t="shared" si="29"/>
        <v>28</v>
      </c>
      <c r="J641" s="71" t="s">
        <v>16</v>
      </c>
    </row>
    <row r="642" spans="1:10" ht="12.75" customHeight="1">
      <c r="A642" s="412"/>
      <c r="B642" s="112" t="s">
        <v>170</v>
      </c>
      <c r="C642" s="113">
        <v>1515</v>
      </c>
      <c r="D642" s="113">
        <v>398</v>
      </c>
      <c r="E642" s="113">
        <v>3</v>
      </c>
      <c r="F642" s="113" t="s">
        <v>19</v>
      </c>
      <c r="G642" s="113">
        <v>3</v>
      </c>
      <c r="H642" s="113">
        <v>888</v>
      </c>
      <c r="I642" s="86">
        <f t="shared" si="29"/>
        <v>8.88</v>
      </c>
      <c r="J642" s="71" t="s">
        <v>16</v>
      </c>
    </row>
    <row r="643" spans="1:10" ht="12.75" customHeight="1">
      <c r="A643" s="412"/>
      <c r="B643" s="112" t="s">
        <v>170</v>
      </c>
      <c r="C643" s="113">
        <v>1515</v>
      </c>
      <c r="D643" s="113" t="s">
        <v>341</v>
      </c>
      <c r="E643" s="113"/>
      <c r="F643" s="113" t="s">
        <v>15</v>
      </c>
      <c r="G643" s="113">
        <v>3</v>
      </c>
      <c r="H643" s="113">
        <v>1077</v>
      </c>
      <c r="I643" s="86">
        <f t="shared" si="29"/>
        <v>10.77</v>
      </c>
      <c r="J643" s="71" t="s">
        <v>16</v>
      </c>
    </row>
    <row r="644" spans="1:10" ht="12.75" customHeight="1">
      <c r="A644" s="412"/>
      <c r="B644" s="112" t="s">
        <v>170</v>
      </c>
      <c r="C644" s="113">
        <v>1515</v>
      </c>
      <c r="D644" s="113" t="s">
        <v>280</v>
      </c>
      <c r="E644" s="113">
        <v>1</v>
      </c>
      <c r="F644" s="113" t="s">
        <v>15</v>
      </c>
      <c r="G644" s="113">
        <v>3</v>
      </c>
      <c r="H644" s="113">
        <v>50</v>
      </c>
      <c r="I644" s="86">
        <f t="shared" si="29"/>
        <v>0.5</v>
      </c>
      <c r="J644" s="71" t="s">
        <v>16</v>
      </c>
    </row>
    <row r="645" spans="1:10" ht="12.75" customHeight="1">
      <c r="A645" s="61" t="s">
        <v>358</v>
      </c>
      <c r="H645" s="114">
        <f>SUM('1. STOČARSTVO'!H622:H644)</f>
        <v>52629</v>
      </c>
      <c r="I645" s="115">
        <f>SUM('1. STOČARSTVO'!I622:I644)</f>
        <v>503.8139999999999</v>
      </c>
      <c r="J645" s="77"/>
    </row>
    <row r="646" spans="1:10" ht="12.75" customHeight="1">
      <c r="A646" s="412" t="s">
        <v>359</v>
      </c>
      <c r="B646" s="112" t="s">
        <v>170</v>
      </c>
      <c r="C646" s="113">
        <v>1515</v>
      </c>
      <c r="D646" s="113" t="s">
        <v>360</v>
      </c>
      <c r="E646" s="113"/>
      <c r="F646" s="113" t="s">
        <v>195</v>
      </c>
      <c r="G646" s="113">
        <v>4</v>
      </c>
      <c r="H646" s="113">
        <v>2883</v>
      </c>
      <c r="I646" s="86">
        <f aca="true" t="shared" si="30" ref="I646:I670">IF(G646=1,0.012*H646,IF(G646=2,0.011*H646,IF(G646=3,0.01*H646,IF(G646=4,0.009*H646,IF(G646=5,0.008*H646,IF(G646=6,0.006*H646,IF(G646=7,0.006*H646,IF(G646=8,0.006*H646))))))))</f>
        <v>25.947000000000003</v>
      </c>
      <c r="J646" s="71" t="s">
        <v>16</v>
      </c>
    </row>
    <row r="647" spans="1:10" ht="12.75" customHeight="1">
      <c r="A647" s="412"/>
      <c r="B647" s="112" t="s">
        <v>170</v>
      </c>
      <c r="C647" s="113">
        <v>1515</v>
      </c>
      <c r="D647" s="113" t="s">
        <v>361</v>
      </c>
      <c r="E647" s="113"/>
      <c r="F647" s="113" t="s">
        <v>19</v>
      </c>
      <c r="G647" s="113">
        <v>4</v>
      </c>
      <c r="H647" s="113">
        <v>341</v>
      </c>
      <c r="I647" s="86">
        <f t="shared" si="30"/>
        <v>3.0690000000000004</v>
      </c>
      <c r="J647" s="71" t="s">
        <v>16</v>
      </c>
    </row>
    <row r="648" spans="1:10" ht="12.75" customHeight="1">
      <c r="A648" s="412"/>
      <c r="B648" s="112" t="s">
        <v>170</v>
      </c>
      <c r="C648" s="113">
        <v>1515</v>
      </c>
      <c r="D648" s="113" t="s">
        <v>247</v>
      </c>
      <c r="E648" s="113"/>
      <c r="F648" s="113" t="s">
        <v>195</v>
      </c>
      <c r="G648" s="113">
        <v>4</v>
      </c>
      <c r="H648" s="113">
        <v>5732</v>
      </c>
      <c r="I648" s="86">
        <f t="shared" si="30"/>
        <v>51.58800000000001</v>
      </c>
      <c r="J648" s="71" t="s">
        <v>16</v>
      </c>
    </row>
    <row r="649" spans="1:10" ht="12.75" customHeight="1">
      <c r="A649" s="412"/>
      <c r="B649" s="112" t="s">
        <v>170</v>
      </c>
      <c r="C649" s="113">
        <v>1515</v>
      </c>
      <c r="D649" s="113" t="s">
        <v>248</v>
      </c>
      <c r="E649" s="113"/>
      <c r="F649" s="113" t="s">
        <v>19</v>
      </c>
      <c r="G649" s="113">
        <v>4</v>
      </c>
      <c r="H649" s="113">
        <v>1441</v>
      </c>
      <c r="I649" s="86">
        <f t="shared" si="30"/>
        <v>12.969000000000001</v>
      </c>
      <c r="J649" s="71" t="s">
        <v>16</v>
      </c>
    </row>
    <row r="650" spans="1:10" ht="12.75" customHeight="1">
      <c r="A650" s="412"/>
      <c r="B650" s="112" t="s">
        <v>170</v>
      </c>
      <c r="C650" s="113">
        <v>1515</v>
      </c>
      <c r="D650" s="113" t="s">
        <v>362</v>
      </c>
      <c r="E650" s="113"/>
      <c r="F650" s="113" t="s">
        <v>19</v>
      </c>
      <c r="G650" s="113">
        <v>6</v>
      </c>
      <c r="H650" s="113">
        <v>5111</v>
      </c>
      <c r="I650" s="86">
        <f t="shared" si="30"/>
        <v>30.666</v>
      </c>
      <c r="J650" s="71" t="s">
        <v>16</v>
      </c>
    </row>
    <row r="651" spans="1:10" ht="12.75" customHeight="1">
      <c r="A651" s="412"/>
      <c r="B651" s="112" t="s">
        <v>170</v>
      </c>
      <c r="C651" s="113">
        <v>1515</v>
      </c>
      <c r="D651" s="113" t="s">
        <v>249</v>
      </c>
      <c r="E651" s="113"/>
      <c r="F651" s="113" t="s">
        <v>19</v>
      </c>
      <c r="G651" s="113">
        <v>6</v>
      </c>
      <c r="H651" s="113">
        <v>4339</v>
      </c>
      <c r="I651" s="86">
        <f t="shared" si="30"/>
        <v>26.034</v>
      </c>
      <c r="J651" s="71" t="s">
        <v>16</v>
      </c>
    </row>
    <row r="652" spans="1:10" ht="12.75" customHeight="1">
      <c r="A652" s="412"/>
      <c r="B652" s="112" t="s">
        <v>170</v>
      </c>
      <c r="C652" s="113">
        <v>1515</v>
      </c>
      <c r="D652" s="113" t="s">
        <v>249</v>
      </c>
      <c r="E652" s="113"/>
      <c r="F652" s="113" t="s">
        <v>19</v>
      </c>
      <c r="G652" s="113">
        <v>4</v>
      </c>
      <c r="H652" s="113">
        <v>1605</v>
      </c>
      <c r="I652" s="86">
        <f t="shared" si="30"/>
        <v>14.445000000000002</v>
      </c>
      <c r="J652" s="71" t="s">
        <v>16</v>
      </c>
    </row>
    <row r="653" spans="1:10" ht="12.75" customHeight="1">
      <c r="A653" s="412"/>
      <c r="B653" s="112" t="s">
        <v>170</v>
      </c>
      <c r="C653" s="113">
        <v>1515</v>
      </c>
      <c r="D653" s="113" t="s">
        <v>250</v>
      </c>
      <c r="E653" s="113">
        <v>1</v>
      </c>
      <c r="F653" s="113" t="s">
        <v>15</v>
      </c>
      <c r="G653" s="113">
        <v>4</v>
      </c>
      <c r="H653" s="113">
        <v>2282</v>
      </c>
      <c r="I653" s="86">
        <f t="shared" si="30"/>
        <v>20.538000000000004</v>
      </c>
      <c r="J653" s="71" t="s">
        <v>16</v>
      </c>
    </row>
    <row r="654" spans="1:10" ht="12.75" customHeight="1">
      <c r="A654" s="412"/>
      <c r="B654" s="112" t="s">
        <v>170</v>
      </c>
      <c r="C654" s="113">
        <v>1515</v>
      </c>
      <c r="D654" s="113" t="s">
        <v>250</v>
      </c>
      <c r="E654" s="113">
        <v>1</v>
      </c>
      <c r="F654" s="113" t="s">
        <v>15</v>
      </c>
      <c r="G654" s="113">
        <v>6</v>
      </c>
      <c r="H654" s="113">
        <v>6846</v>
      </c>
      <c r="I654" s="86">
        <f t="shared" si="30"/>
        <v>41.076</v>
      </c>
      <c r="J654" s="71" t="s">
        <v>16</v>
      </c>
    </row>
    <row r="655" spans="1:10" ht="12.75" customHeight="1">
      <c r="A655" s="412"/>
      <c r="B655" s="112" t="s">
        <v>170</v>
      </c>
      <c r="C655" s="113">
        <v>1515</v>
      </c>
      <c r="D655" s="113">
        <v>280</v>
      </c>
      <c r="E655" s="113">
        <v>1</v>
      </c>
      <c r="F655" s="113" t="s">
        <v>267</v>
      </c>
      <c r="G655" s="113">
        <v>2</v>
      </c>
      <c r="H655" s="113">
        <v>1813</v>
      </c>
      <c r="I655" s="86">
        <f t="shared" si="30"/>
        <v>19.942999999999998</v>
      </c>
      <c r="J655" s="71" t="s">
        <v>16</v>
      </c>
    </row>
    <row r="656" spans="1:10" ht="12.75" customHeight="1">
      <c r="A656" s="412"/>
      <c r="B656" s="112" t="s">
        <v>170</v>
      </c>
      <c r="C656" s="113">
        <v>1515</v>
      </c>
      <c r="D656" s="113">
        <v>280</v>
      </c>
      <c r="E656" s="113">
        <v>2</v>
      </c>
      <c r="F656" s="113" t="s">
        <v>267</v>
      </c>
      <c r="G656" s="113">
        <v>2</v>
      </c>
      <c r="H656" s="113">
        <v>330</v>
      </c>
      <c r="I656" s="86">
        <f t="shared" si="30"/>
        <v>3.63</v>
      </c>
      <c r="J656" s="71" t="s">
        <v>16</v>
      </c>
    </row>
    <row r="657" spans="1:10" ht="12.75" customHeight="1">
      <c r="A657" s="412"/>
      <c r="B657" s="112" t="s">
        <v>170</v>
      </c>
      <c r="C657" s="113">
        <v>1515</v>
      </c>
      <c r="D657" s="113" t="s">
        <v>251</v>
      </c>
      <c r="E657" s="113"/>
      <c r="F657" s="113" t="s">
        <v>15</v>
      </c>
      <c r="G657" s="113">
        <v>4</v>
      </c>
      <c r="H657" s="113">
        <v>708</v>
      </c>
      <c r="I657" s="86">
        <f t="shared" si="30"/>
        <v>6.372000000000001</v>
      </c>
      <c r="J657" s="71" t="s">
        <v>16</v>
      </c>
    </row>
    <row r="658" spans="1:10" ht="12.75" customHeight="1">
      <c r="A658" s="412"/>
      <c r="B658" s="112" t="s">
        <v>170</v>
      </c>
      <c r="C658" s="113">
        <v>1515</v>
      </c>
      <c r="D658" s="113" t="s">
        <v>251</v>
      </c>
      <c r="E658" s="113"/>
      <c r="F658" s="113" t="s">
        <v>15</v>
      </c>
      <c r="G658" s="113">
        <v>6</v>
      </c>
      <c r="H658" s="113">
        <v>2511</v>
      </c>
      <c r="I658" s="86">
        <f t="shared" si="30"/>
        <v>15.066</v>
      </c>
      <c r="J658" s="71" t="s">
        <v>16</v>
      </c>
    </row>
    <row r="659" spans="1:10" ht="12.75" customHeight="1">
      <c r="A659" s="412"/>
      <c r="B659" s="112" t="s">
        <v>170</v>
      </c>
      <c r="C659" s="113">
        <v>1515</v>
      </c>
      <c r="D659" s="113" t="s">
        <v>363</v>
      </c>
      <c r="E659" s="113"/>
      <c r="F659" s="113" t="s">
        <v>19</v>
      </c>
      <c r="G659" s="113">
        <v>4</v>
      </c>
      <c r="H659" s="113">
        <v>377</v>
      </c>
      <c r="I659" s="86">
        <f t="shared" si="30"/>
        <v>3.3930000000000002</v>
      </c>
      <c r="J659" s="71" t="s">
        <v>16</v>
      </c>
    </row>
    <row r="660" spans="1:10" ht="12.75" customHeight="1">
      <c r="A660" s="412"/>
      <c r="B660" s="112" t="s">
        <v>170</v>
      </c>
      <c r="C660" s="113">
        <v>1515</v>
      </c>
      <c r="D660" s="113" t="s">
        <v>364</v>
      </c>
      <c r="E660" s="113"/>
      <c r="F660" s="113" t="s">
        <v>365</v>
      </c>
      <c r="G660" s="113">
        <v>5</v>
      </c>
      <c r="H660" s="113">
        <v>542</v>
      </c>
      <c r="I660" s="86">
        <f t="shared" si="30"/>
        <v>4.336</v>
      </c>
      <c r="J660" s="71" t="s">
        <v>16</v>
      </c>
    </row>
    <row r="661" spans="1:10" ht="12.75" customHeight="1">
      <c r="A661" s="412"/>
      <c r="B661" s="112" t="s">
        <v>170</v>
      </c>
      <c r="C661" s="113">
        <v>1515</v>
      </c>
      <c r="D661" s="113" t="s">
        <v>279</v>
      </c>
      <c r="E661" s="113"/>
      <c r="F661" s="113" t="s">
        <v>15</v>
      </c>
      <c r="G661" s="113">
        <v>4</v>
      </c>
      <c r="H661" s="113">
        <v>1076</v>
      </c>
      <c r="I661" s="86">
        <f t="shared" si="30"/>
        <v>9.684000000000001</v>
      </c>
      <c r="J661" s="71" t="s">
        <v>16</v>
      </c>
    </row>
    <row r="662" spans="1:10" ht="12.75" customHeight="1">
      <c r="A662" s="412"/>
      <c r="B662" s="112" t="s">
        <v>170</v>
      </c>
      <c r="C662" s="113">
        <v>1515</v>
      </c>
      <c r="D662" s="113" t="s">
        <v>279</v>
      </c>
      <c r="E662" s="113"/>
      <c r="F662" s="113" t="s">
        <v>15</v>
      </c>
      <c r="G662" s="113">
        <v>5</v>
      </c>
      <c r="H662" s="113">
        <v>748</v>
      </c>
      <c r="I662" s="86">
        <f t="shared" si="30"/>
        <v>5.984</v>
      </c>
      <c r="J662" s="71" t="s">
        <v>16</v>
      </c>
    </row>
    <row r="663" spans="1:10" ht="12.75" customHeight="1">
      <c r="A663" s="412"/>
      <c r="B663" s="112" t="s">
        <v>170</v>
      </c>
      <c r="C663" s="113">
        <v>1515</v>
      </c>
      <c r="D663" s="113" t="s">
        <v>353</v>
      </c>
      <c r="E663" s="113">
        <v>2</v>
      </c>
      <c r="F663" s="113" t="s">
        <v>19</v>
      </c>
      <c r="G663" s="113">
        <v>4</v>
      </c>
      <c r="H663" s="113">
        <v>486</v>
      </c>
      <c r="I663" s="86">
        <f t="shared" si="30"/>
        <v>4.3740000000000006</v>
      </c>
      <c r="J663" s="71" t="s">
        <v>16</v>
      </c>
    </row>
    <row r="664" spans="1:10" ht="12.75" customHeight="1">
      <c r="A664" s="412"/>
      <c r="B664" s="112" t="s">
        <v>170</v>
      </c>
      <c r="C664" s="113">
        <v>1515</v>
      </c>
      <c r="D664" s="113" t="s">
        <v>353</v>
      </c>
      <c r="E664" s="113">
        <v>1</v>
      </c>
      <c r="F664" s="113" t="s">
        <v>19</v>
      </c>
      <c r="G664" s="113">
        <v>4</v>
      </c>
      <c r="H664" s="113">
        <v>2227</v>
      </c>
      <c r="I664" s="86">
        <f t="shared" si="30"/>
        <v>20.043000000000003</v>
      </c>
      <c r="J664" s="71" t="s">
        <v>16</v>
      </c>
    </row>
    <row r="665" spans="1:10" ht="12.75" customHeight="1">
      <c r="A665" s="412"/>
      <c r="B665" s="112" t="s">
        <v>170</v>
      </c>
      <c r="C665" s="113">
        <v>1515</v>
      </c>
      <c r="D665" s="113" t="s">
        <v>285</v>
      </c>
      <c r="E665" s="113"/>
      <c r="F665" s="113" t="s">
        <v>195</v>
      </c>
      <c r="G665" s="113">
        <v>3</v>
      </c>
      <c r="H665" s="113">
        <v>492</v>
      </c>
      <c r="I665" s="86">
        <f t="shared" si="30"/>
        <v>4.92</v>
      </c>
      <c r="J665" s="71" t="s">
        <v>16</v>
      </c>
    </row>
    <row r="666" spans="1:10" ht="12.75" customHeight="1">
      <c r="A666" s="412"/>
      <c r="B666" s="112" t="s">
        <v>170</v>
      </c>
      <c r="C666" s="113">
        <v>1515</v>
      </c>
      <c r="D666" s="113" t="s">
        <v>355</v>
      </c>
      <c r="E666" s="113">
        <v>1</v>
      </c>
      <c r="F666" s="113" t="s">
        <v>19</v>
      </c>
      <c r="G666" s="113">
        <v>4</v>
      </c>
      <c r="H666" s="113">
        <v>4122</v>
      </c>
      <c r="I666" s="86">
        <f t="shared" si="30"/>
        <v>37.098000000000006</v>
      </c>
      <c r="J666" s="71" t="s">
        <v>16</v>
      </c>
    </row>
    <row r="667" spans="1:10" ht="12.75" customHeight="1">
      <c r="A667" s="412"/>
      <c r="B667" s="112" t="s">
        <v>170</v>
      </c>
      <c r="C667" s="113">
        <v>1515</v>
      </c>
      <c r="D667" s="113" t="s">
        <v>355</v>
      </c>
      <c r="E667" s="113">
        <v>2</v>
      </c>
      <c r="F667" s="113" t="s">
        <v>19</v>
      </c>
      <c r="G667" s="113">
        <v>4</v>
      </c>
      <c r="H667" s="113">
        <v>979</v>
      </c>
      <c r="I667" s="86">
        <f t="shared" si="30"/>
        <v>8.811000000000002</v>
      </c>
      <c r="J667" s="71" t="s">
        <v>16</v>
      </c>
    </row>
    <row r="668" spans="1:10" ht="12.75" customHeight="1">
      <c r="A668" s="412"/>
      <c r="B668" s="112" t="s">
        <v>170</v>
      </c>
      <c r="C668" s="113">
        <v>1515</v>
      </c>
      <c r="D668" s="113" t="s">
        <v>366</v>
      </c>
      <c r="E668" s="113"/>
      <c r="F668" s="113" t="s">
        <v>195</v>
      </c>
      <c r="G668" s="113">
        <v>4</v>
      </c>
      <c r="H668" s="113">
        <v>4277</v>
      </c>
      <c r="I668" s="86">
        <f t="shared" si="30"/>
        <v>38.493</v>
      </c>
      <c r="J668" s="71" t="s">
        <v>16</v>
      </c>
    </row>
    <row r="669" spans="1:10" ht="12.75" customHeight="1">
      <c r="A669" s="412"/>
      <c r="B669" s="112" t="s">
        <v>170</v>
      </c>
      <c r="C669" s="113">
        <v>1515</v>
      </c>
      <c r="D669" s="113" t="s">
        <v>367</v>
      </c>
      <c r="E669" s="113">
        <v>1</v>
      </c>
      <c r="F669" s="113" t="s">
        <v>243</v>
      </c>
      <c r="G669" s="113">
        <v>4</v>
      </c>
      <c r="H669" s="113">
        <v>182</v>
      </c>
      <c r="I669" s="86">
        <f t="shared" si="30"/>
        <v>1.6380000000000001</v>
      </c>
      <c r="J669" s="71" t="s">
        <v>16</v>
      </c>
    </row>
    <row r="670" spans="1:10" ht="12.75" customHeight="1">
      <c r="A670" s="412"/>
      <c r="B670" s="112" t="s">
        <v>170</v>
      </c>
      <c r="C670" s="113">
        <v>1515</v>
      </c>
      <c r="D670" s="113" t="s">
        <v>367</v>
      </c>
      <c r="E670" s="113">
        <v>1</v>
      </c>
      <c r="F670" s="113" t="s">
        <v>243</v>
      </c>
      <c r="G670" s="113">
        <v>3</v>
      </c>
      <c r="H670" s="113">
        <v>1835</v>
      </c>
      <c r="I670" s="86">
        <f t="shared" si="30"/>
        <v>18.35</v>
      </c>
      <c r="J670" s="71" t="s">
        <v>16</v>
      </c>
    </row>
    <row r="671" spans="1:10" ht="12.75" customHeight="1">
      <c r="A671" s="61" t="s">
        <v>368</v>
      </c>
      <c r="H671" s="114">
        <f>SUM(H646:H670)</f>
        <v>53285</v>
      </c>
      <c r="I671" s="115">
        <f>SUM(I646:I670)</f>
        <v>428.467</v>
      </c>
      <c r="J671" s="77"/>
    </row>
    <row r="672" spans="1:10" ht="12.75" customHeight="1">
      <c r="A672" s="412" t="s">
        <v>369</v>
      </c>
      <c r="B672" s="112" t="s">
        <v>170</v>
      </c>
      <c r="C672" s="113">
        <v>1515</v>
      </c>
      <c r="D672" s="113" t="s">
        <v>370</v>
      </c>
      <c r="E672" s="113">
        <v>1</v>
      </c>
      <c r="F672" s="113" t="s">
        <v>195</v>
      </c>
      <c r="G672" s="113">
        <v>3</v>
      </c>
      <c r="H672" s="113">
        <v>703</v>
      </c>
      <c r="I672" s="86">
        <f aca="true" t="shared" si="31" ref="I672:I688">IF(G672=1,0.012*H672,IF(G672=2,0.011*H672,IF(G672=3,0.01*H672,IF(G672=4,0.009*H672,IF(G672=5,0.008*H672,IF(G672=6,0.006*H672,IF(G672=7,0.006*H672,IF(G672=8,0.006*H672))))))))</f>
        <v>7.03</v>
      </c>
      <c r="J672" s="71" t="s">
        <v>16</v>
      </c>
    </row>
    <row r="673" spans="1:10" ht="12.75" customHeight="1">
      <c r="A673" s="412"/>
      <c r="B673" s="112" t="s">
        <v>170</v>
      </c>
      <c r="C673" s="113">
        <v>1515</v>
      </c>
      <c r="D673" s="113" t="s">
        <v>360</v>
      </c>
      <c r="E673" s="113"/>
      <c r="F673" s="113" t="s">
        <v>195</v>
      </c>
      <c r="G673" s="113">
        <v>4</v>
      </c>
      <c r="H673" s="113">
        <v>3678</v>
      </c>
      <c r="I673" s="86">
        <f t="shared" si="31"/>
        <v>33.102000000000004</v>
      </c>
      <c r="J673" s="71" t="s">
        <v>16</v>
      </c>
    </row>
    <row r="674" spans="1:10" ht="12.75" customHeight="1">
      <c r="A674" s="412"/>
      <c r="B674" s="112" t="s">
        <v>170</v>
      </c>
      <c r="C674" s="113">
        <v>1515</v>
      </c>
      <c r="D674" s="113" t="s">
        <v>371</v>
      </c>
      <c r="E674" s="113">
        <v>1</v>
      </c>
      <c r="F674" s="113" t="s">
        <v>19</v>
      </c>
      <c r="G674" s="113">
        <v>4</v>
      </c>
      <c r="H674" s="113">
        <v>1924</v>
      </c>
      <c r="I674" s="86">
        <f t="shared" si="31"/>
        <v>17.316000000000003</v>
      </c>
      <c r="J674" s="71" t="s">
        <v>16</v>
      </c>
    </row>
    <row r="675" spans="1:10" ht="12.75" customHeight="1">
      <c r="A675" s="412"/>
      <c r="B675" s="112" t="s">
        <v>170</v>
      </c>
      <c r="C675" s="113">
        <v>1515</v>
      </c>
      <c r="D675" s="113" t="s">
        <v>371</v>
      </c>
      <c r="E675" s="113">
        <v>1</v>
      </c>
      <c r="F675" s="113" t="s">
        <v>19</v>
      </c>
      <c r="G675" s="113">
        <v>6</v>
      </c>
      <c r="H675" s="113">
        <v>3276</v>
      </c>
      <c r="I675" s="86">
        <f t="shared" si="31"/>
        <v>19.656</v>
      </c>
      <c r="J675" s="71" t="s">
        <v>16</v>
      </c>
    </row>
    <row r="676" spans="1:10" ht="12.75" customHeight="1">
      <c r="A676" s="412"/>
      <c r="B676" s="112" t="s">
        <v>170</v>
      </c>
      <c r="C676" s="113">
        <v>1515</v>
      </c>
      <c r="D676" s="113">
        <v>269</v>
      </c>
      <c r="E676" s="113"/>
      <c r="F676" s="113" t="s">
        <v>19</v>
      </c>
      <c r="G676" s="113">
        <v>4</v>
      </c>
      <c r="H676" s="113">
        <v>3945</v>
      </c>
      <c r="I676" s="86">
        <f t="shared" si="31"/>
        <v>35.505</v>
      </c>
      <c r="J676" s="71" t="s">
        <v>16</v>
      </c>
    </row>
    <row r="677" spans="1:10" ht="12.75" customHeight="1">
      <c r="A677" s="412"/>
      <c r="B677" s="112" t="s">
        <v>170</v>
      </c>
      <c r="C677" s="113">
        <v>1515</v>
      </c>
      <c r="D677" s="113" t="s">
        <v>361</v>
      </c>
      <c r="E677" s="113"/>
      <c r="F677" s="113" t="s">
        <v>19</v>
      </c>
      <c r="G677" s="113">
        <v>4</v>
      </c>
      <c r="H677" s="113">
        <v>1301</v>
      </c>
      <c r="I677" s="86">
        <f t="shared" si="31"/>
        <v>11.709000000000001</v>
      </c>
      <c r="J677" s="71" t="s">
        <v>16</v>
      </c>
    </row>
    <row r="678" spans="1:10" ht="12.75" customHeight="1">
      <c r="A678" s="412"/>
      <c r="B678" s="112" t="s">
        <v>170</v>
      </c>
      <c r="C678" s="113">
        <v>1515</v>
      </c>
      <c r="D678" s="113" t="s">
        <v>247</v>
      </c>
      <c r="E678" s="113"/>
      <c r="F678" s="113" t="s">
        <v>195</v>
      </c>
      <c r="G678" s="113">
        <v>4</v>
      </c>
      <c r="H678" s="113">
        <v>233</v>
      </c>
      <c r="I678" s="86">
        <f t="shared" si="31"/>
        <v>2.0970000000000004</v>
      </c>
      <c r="J678" s="71" t="s">
        <v>16</v>
      </c>
    </row>
    <row r="679" spans="1:10" ht="12.75" customHeight="1">
      <c r="A679" s="412"/>
      <c r="B679" s="112" t="s">
        <v>170</v>
      </c>
      <c r="C679" s="113">
        <v>1515</v>
      </c>
      <c r="D679" s="113" t="s">
        <v>248</v>
      </c>
      <c r="E679" s="113"/>
      <c r="F679" s="113" t="s">
        <v>19</v>
      </c>
      <c r="G679" s="113">
        <v>4</v>
      </c>
      <c r="H679" s="113">
        <v>16</v>
      </c>
      <c r="I679" s="86">
        <f t="shared" si="31"/>
        <v>0.14400000000000002</v>
      </c>
      <c r="J679" s="71" t="s">
        <v>16</v>
      </c>
    </row>
    <row r="680" spans="1:10" ht="12.75" customHeight="1">
      <c r="A680" s="412"/>
      <c r="B680" s="112" t="s">
        <v>170</v>
      </c>
      <c r="C680" s="113">
        <v>1515</v>
      </c>
      <c r="D680" s="113" t="s">
        <v>248</v>
      </c>
      <c r="E680" s="113"/>
      <c r="F680" s="113" t="s">
        <v>19</v>
      </c>
      <c r="G680" s="113">
        <v>6</v>
      </c>
      <c r="H680" s="113">
        <v>56</v>
      </c>
      <c r="I680" s="86">
        <f t="shared" si="31"/>
        <v>0.336</v>
      </c>
      <c r="J680" s="71" t="s">
        <v>16</v>
      </c>
    </row>
    <row r="681" spans="1:10" ht="12.75" customHeight="1">
      <c r="A681" s="412"/>
      <c r="B681" s="112" t="s">
        <v>170</v>
      </c>
      <c r="C681" s="113">
        <v>1515</v>
      </c>
      <c r="D681" s="113" t="s">
        <v>354</v>
      </c>
      <c r="E681" s="113">
        <v>1</v>
      </c>
      <c r="F681" s="113" t="s">
        <v>195</v>
      </c>
      <c r="G681" s="113">
        <v>3</v>
      </c>
      <c r="H681" s="113">
        <v>2011</v>
      </c>
      <c r="I681" s="86">
        <f t="shared" si="31"/>
        <v>20.11</v>
      </c>
      <c r="J681" s="71" t="s">
        <v>16</v>
      </c>
    </row>
    <row r="682" spans="1:10" ht="12.75" customHeight="1">
      <c r="A682" s="412"/>
      <c r="B682" s="112" t="s">
        <v>170</v>
      </c>
      <c r="C682" s="113">
        <v>1515</v>
      </c>
      <c r="D682" s="113" t="s">
        <v>355</v>
      </c>
      <c r="E682" s="113">
        <v>1</v>
      </c>
      <c r="F682" s="113" t="s">
        <v>19</v>
      </c>
      <c r="G682" s="113">
        <v>4</v>
      </c>
      <c r="H682" s="113">
        <v>517</v>
      </c>
      <c r="I682" s="86">
        <f t="shared" si="31"/>
        <v>4.6530000000000005</v>
      </c>
      <c r="J682" s="71" t="s">
        <v>16</v>
      </c>
    </row>
    <row r="683" spans="1:10" ht="12.75" customHeight="1">
      <c r="A683" s="412"/>
      <c r="B683" s="112" t="s">
        <v>170</v>
      </c>
      <c r="C683" s="113">
        <v>1515</v>
      </c>
      <c r="D683" s="113" t="s">
        <v>366</v>
      </c>
      <c r="E683" s="113"/>
      <c r="F683" s="113" t="s">
        <v>195</v>
      </c>
      <c r="G683" s="113">
        <v>4</v>
      </c>
      <c r="H683" s="113">
        <v>13418</v>
      </c>
      <c r="I683" s="86">
        <f t="shared" si="31"/>
        <v>120.76200000000001</v>
      </c>
      <c r="J683" s="71" t="s">
        <v>16</v>
      </c>
    </row>
    <row r="684" spans="1:10" ht="12.75" customHeight="1">
      <c r="A684" s="412"/>
      <c r="B684" s="112" t="s">
        <v>170</v>
      </c>
      <c r="C684" s="113">
        <v>1515</v>
      </c>
      <c r="D684" s="113" t="s">
        <v>372</v>
      </c>
      <c r="E684" s="113"/>
      <c r="F684" s="113" t="s">
        <v>195</v>
      </c>
      <c r="G684" s="113">
        <v>3</v>
      </c>
      <c r="H684" s="113">
        <v>6527</v>
      </c>
      <c r="I684" s="86">
        <f t="shared" si="31"/>
        <v>65.27</v>
      </c>
      <c r="J684" s="71" t="s">
        <v>16</v>
      </c>
    </row>
    <row r="685" spans="1:10" ht="12.75" customHeight="1">
      <c r="A685" s="412"/>
      <c r="B685" s="112" t="s">
        <v>170</v>
      </c>
      <c r="C685" s="113">
        <v>1515</v>
      </c>
      <c r="D685" s="113" t="s">
        <v>373</v>
      </c>
      <c r="E685" s="113">
        <v>1</v>
      </c>
      <c r="F685" s="113" t="s">
        <v>195</v>
      </c>
      <c r="G685" s="113">
        <v>3</v>
      </c>
      <c r="H685" s="113">
        <v>580</v>
      </c>
      <c r="I685" s="86">
        <f t="shared" si="31"/>
        <v>5.8</v>
      </c>
      <c r="J685" s="71" t="s">
        <v>16</v>
      </c>
    </row>
    <row r="686" spans="1:10" ht="12.75" customHeight="1">
      <c r="A686" s="412"/>
      <c r="B686" s="112" t="s">
        <v>170</v>
      </c>
      <c r="C686" s="113">
        <v>1515</v>
      </c>
      <c r="D686" s="113" t="s">
        <v>367</v>
      </c>
      <c r="E686" s="113">
        <v>1</v>
      </c>
      <c r="F686" s="113" t="s">
        <v>195</v>
      </c>
      <c r="G686" s="113">
        <v>4</v>
      </c>
      <c r="H686" s="113">
        <v>1382</v>
      </c>
      <c r="I686" s="86">
        <f t="shared" si="31"/>
        <v>12.438</v>
      </c>
      <c r="J686" s="71" t="s">
        <v>16</v>
      </c>
    </row>
    <row r="687" spans="1:10" ht="12.75" customHeight="1">
      <c r="A687" s="412"/>
      <c r="B687" s="112" t="s">
        <v>170</v>
      </c>
      <c r="C687" s="113">
        <v>1515</v>
      </c>
      <c r="D687" s="113" t="s">
        <v>367</v>
      </c>
      <c r="E687" s="113">
        <v>1</v>
      </c>
      <c r="F687" s="113" t="s">
        <v>243</v>
      </c>
      <c r="G687" s="113">
        <v>3</v>
      </c>
      <c r="H687" s="113">
        <v>13970</v>
      </c>
      <c r="I687" s="86">
        <f t="shared" si="31"/>
        <v>139.70000000000002</v>
      </c>
      <c r="J687" s="71" t="s">
        <v>16</v>
      </c>
    </row>
    <row r="688" spans="1:10" ht="12.75" customHeight="1">
      <c r="A688" s="412"/>
      <c r="B688" s="112" t="s">
        <v>170</v>
      </c>
      <c r="C688" s="113">
        <v>1515</v>
      </c>
      <c r="D688" s="113" t="s">
        <v>374</v>
      </c>
      <c r="E688" s="113">
        <v>1</v>
      </c>
      <c r="F688" s="113" t="s">
        <v>19</v>
      </c>
      <c r="G688" s="113">
        <v>5</v>
      </c>
      <c r="H688" s="113">
        <v>4823</v>
      </c>
      <c r="I688" s="86">
        <f t="shared" si="31"/>
        <v>38.584</v>
      </c>
      <c r="J688" s="71" t="s">
        <v>16</v>
      </c>
    </row>
    <row r="689" spans="1:10" ht="12.75" customHeight="1">
      <c r="A689" s="61" t="s">
        <v>375</v>
      </c>
      <c r="H689" s="114">
        <f>SUM(H673:H688)</f>
        <v>57657</v>
      </c>
      <c r="I689" s="115">
        <f>SUM(I672:I688)</f>
        <v>534.212</v>
      </c>
      <c r="J689" s="77"/>
    </row>
    <row r="690" spans="1:10" ht="12.75" customHeight="1">
      <c r="A690" s="412" t="s">
        <v>376</v>
      </c>
      <c r="B690" s="112" t="s">
        <v>170</v>
      </c>
      <c r="C690" s="113">
        <v>1515</v>
      </c>
      <c r="D690" s="113" t="s">
        <v>370</v>
      </c>
      <c r="E690" s="113">
        <v>1</v>
      </c>
      <c r="F690" s="113" t="s">
        <v>195</v>
      </c>
      <c r="G690" s="113">
        <v>3</v>
      </c>
      <c r="H690" s="113">
        <v>846</v>
      </c>
      <c r="I690" s="86">
        <f aca="true" t="shared" si="32" ref="I690:I700">IF(G690=1,0.012*H690,IF(G690=2,0.011*H690,IF(G690=3,0.01*H690,IF(G690=4,0.009*H690,IF(G690=5,0.008*H690,IF(G690=6,0.006*H690,IF(G690=7,0.006*H690,IF(G690=8,0.006*H690))))))))</f>
        <v>8.46</v>
      </c>
      <c r="J690" s="71" t="s">
        <v>16</v>
      </c>
    </row>
    <row r="691" spans="1:10" ht="12.75" customHeight="1">
      <c r="A691" s="412"/>
      <c r="B691" s="112" t="s">
        <v>170</v>
      </c>
      <c r="C691" s="113">
        <v>1515</v>
      </c>
      <c r="D691" s="113" t="s">
        <v>371</v>
      </c>
      <c r="E691" s="113">
        <v>1</v>
      </c>
      <c r="F691" s="113" t="s">
        <v>19</v>
      </c>
      <c r="G691" s="113">
        <v>4</v>
      </c>
      <c r="H691" s="113">
        <v>362</v>
      </c>
      <c r="I691" s="86">
        <f t="shared" si="32"/>
        <v>3.2580000000000005</v>
      </c>
      <c r="J691" s="71" t="s">
        <v>16</v>
      </c>
    </row>
    <row r="692" spans="1:10" ht="12.75" customHeight="1">
      <c r="A692" s="412"/>
      <c r="B692" s="112" t="s">
        <v>170</v>
      </c>
      <c r="C692" s="113">
        <v>1515</v>
      </c>
      <c r="D692" s="113" t="s">
        <v>371</v>
      </c>
      <c r="E692" s="113">
        <v>1</v>
      </c>
      <c r="F692" s="113" t="s">
        <v>19</v>
      </c>
      <c r="G692" s="113">
        <v>6</v>
      </c>
      <c r="H692" s="113">
        <v>612</v>
      </c>
      <c r="I692" s="86">
        <f t="shared" si="32"/>
        <v>3.672</v>
      </c>
      <c r="J692" s="71" t="s">
        <v>16</v>
      </c>
    </row>
    <row r="693" spans="1:10" ht="12.75" customHeight="1">
      <c r="A693" s="412"/>
      <c r="B693" s="112" t="s">
        <v>170</v>
      </c>
      <c r="C693" s="113">
        <v>1515</v>
      </c>
      <c r="D693" s="113">
        <v>319</v>
      </c>
      <c r="E693" s="113">
        <v>1</v>
      </c>
      <c r="F693" s="113" t="s">
        <v>195</v>
      </c>
      <c r="G693" s="113">
        <v>3</v>
      </c>
      <c r="H693" s="113">
        <v>2722</v>
      </c>
      <c r="I693" s="86">
        <f t="shared" si="32"/>
        <v>27.22</v>
      </c>
      <c r="J693" s="71" t="s">
        <v>16</v>
      </c>
    </row>
    <row r="694" spans="1:10" ht="12.75" customHeight="1">
      <c r="A694" s="412"/>
      <c r="B694" s="112" t="s">
        <v>170</v>
      </c>
      <c r="C694" s="113">
        <v>1515</v>
      </c>
      <c r="D694" s="113" t="s">
        <v>372</v>
      </c>
      <c r="E694" s="113"/>
      <c r="F694" s="113" t="s">
        <v>195</v>
      </c>
      <c r="G694" s="113">
        <v>3</v>
      </c>
      <c r="H694" s="113">
        <v>348</v>
      </c>
      <c r="I694" s="86">
        <f t="shared" si="32"/>
        <v>3.48</v>
      </c>
      <c r="J694" s="71" t="s">
        <v>16</v>
      </c>
    </row>
    <row r="695" spans="1:10" ht="12.75" customHeight="1">
      <c r="A695" s="412"/>
      <c r="B695" s="112" t="s">
        <v>170</v>
      </c>
      <c r="C695" s="113">
        <v>1515</v>
      </c>
      <c r="D695" s="113" t="s">
        <v>373</v>
      </c>
      <c r="E695" s="113">
        <v>1</v>
      </c>
      <c r="F695" s="113" t="s">
        <v>195</v>
      </c>
      <c r="G695" s="113">
        <v>3</v>
      </c>
      <c r="H695" s="113">
        <v>19936</v>
      </c>
      <c r="I695" s="86">
        <f t="shared" si="32"/>
        <v>199.36</v>
      </c>
      <c r="J695" s="71" t="s">
        <v>16</v>
      </c>
    </row>
    <row r="696" spans="1:10" ht="12.75" customHeight="1">
      <c r="A696" s="412"/>
      <c r="B696" s="112" t="s">
        <v>170</v>
      </c>
      <c r="C696" s="113">
        <v>1515</v>
      </c>
      <c r="D696" s="113" t="s">
        <v>367</v>
      </c>
      <c r="E696" s="113">
        <v>1</v>
      </c>
      <c r="F696" s="113" t="s">
        <v>195</v>
      </c>
      <c r="G696" s="113">
        <v>4</v>
      </c>
      <c r="H696" s="113">
        <v>2316</v>
      </c>
      <c r="I696" s="86">
        <f t="shared" si="32"/>
        <v>20.844</v>
      </c>
      <c r="J696" s="71" t="s">
        <v>16</v>
      </c>
    </row>
    <row r="697" spans="1:10" ht="12.75" customHeight="1">
      <c r="A697" s="412"/>
      <c r="B697" s="112" t="s">
        <v>170</v>
      </c>
      <c r="C697" s="113">
        <v>1515</v>
      </c>
      <c r="D697" s="113" t="s">
        <v>367</v>
      </c>
      <c r="E697" s="113">
        <v>1</v>
      </c>
      <c r="F697" s="113" t="s">
        <v>243</v>
      </c>
      <c r="G697" s="113">
        <v>3</v>
      </c>
      <c r="H697" s="113">
        <v>23417</v>
      </c>
      <c r="I697" s="86">
        <f t="shared" si="32"/>
        <v>234.17000000000002</v>
      </c>
      <c r="J697" s="71" t="s">
        <v>16</v>
      </c>
    </row>
    <row r="698" spans="1:10" ht="12.75" customHeight="1">
      <c r="A698" s="412"/>
      <c r="B698" s="112" t="s">
        <v>170</v>
      </c>
      <c r="C698" s="113">
        <v>1515</v>
      </c>
      <c r="D698" s="113" t="s">
        <v>374</v>
      </c>
      <c r="E698" s="113">
        <v>1</v>
      </c>
      <c r="F698" s="113" t="s">
        <v>19</v>
      </c>
      <c r="G698" s="113">
        <v>5</v>
      </c>
      <c r="H698" s="113">
        <v>8081</v>
      </c>
      <c r="I698" s="86">
        <f t="shared" si="32"/>
        <v>64.648</v>
      </c>
      <c r="J698" s="71" t="s">
        <v>16</v>
      </c>
    </row>
    <row r="699" spans="1:10" ht="12.75" customHeight="1">
      <c r="A699" s="412"/>
      <c r="B699" s="112" t="s">
        <v>170</v>
      </c>
      <c r="C699" s="113">
        <v>1515</v>
      </c>
      <c r="D699" s="113" t="s">
        <v>377</v>
      </c>
      <c r="E699" s="113">
        <v>2</v>
      </c>
      <c r="F699" s="113" t="s">
        <v>19</v>
      </c>
      <c r="G699" s="113">
        <v>3</v>
      </c>
      <c r="H699" s="113">
        <v>184</v>
      </c>
      <c r="I699" s="86">
        <f t="shared" si="32"/>
        <v>1.84</v>
      </c>
      <c r="J699" s="71" t="s">
        <v>16</v>
      </c>
    </row>
    <row r="700" spans="1:10" ht="12.75" customHeight="1">
      <c r="A700" s="412"/>
      <c r="B700" s="112" t="s">
        <v>170</v>
      </c>
      <c r="C700" s="113">
        <v>1515</v>
      </c>
      <c r="D700" s="113" t="s">
        <v>356</v>
      </c>
      <c r="E700" s="113">
        <v>3</v>
      </c>
      <c r="F700" s="113" t="s">
        <v>19</v>
      </c>
      <c r="G700" s="113">
        <v>3</v>
      </c>
      <c r="H700" s="113">
        <v>23</v>
      </c>
      <c r="I700" s="86">
        <f t="shared" si="32"/>
        <v>0.23</v>
      </c>
      <c r="J700" s="71" t="s">
        <v>16</v>
      </c>
    </row>
    <row r="701" spans="1:10" ht="12.75" customHeight="1">
      <c r="A701" s="61" t="s">
        <v>378</v>
      </c>
      <c r="H701" s="114">
        <f>SUM(H690:H700)</f>
        <v>58847</v>
      </c>
      <c r="I701" s="115">
        <f>SUM(I690:I700)</f>
        <v>567.1820000000001</v>
      </c>
      <c r="J701" s="77"/>
    </row>
    <row r="702" spans="1:10" ht="12.75" customHeight="1">
      <c r="A702" s="412" t="s">
        <v>379</v>
      </c>
      <c r="B702" s="112" t="s">
        <v>170</v>
      </c>
      <c r="C702" s="113">
        <v>1515</v>
      </c>
      <c r="D702" s="113" t="s">
        <v>373</v>
      </c>
      <c r="E702" s="113">
        <v>2</v>
      </c>
      <c r="F702" s="113" t="s">
        <v>195</v>
      </c>
      <c r="G702" s="113">
        <v>3</v>
      </c>
      <c r="H702" s="113">
        <v>2390</v>
      </c>
      <c r="I702" s="86">
        <f aca="true" t="shared" si="33" ref="I702:I713">IF(G702=1,0.012*H702,IF(G702=2,0.011*H702,IF(G702=3,0.01*H702,IF(G702=4,0.009*H702,IF(G702=5,0.008*H702,IF(G702=6,0.006*H702,IF(G702=7,0.006*H702,IF(G702=8,0.006*H702))))))))</f>
        <v>23.900000000000002</v>
      </c>
      <c r="J702" s="71" t="s">
        <v>16</v>
      </c>
    </row>
    <row r="703" spans="1:10" ht="12.75" customHeight="1">
      <c r="A703" s="412"/>
      <c r="B703" s="112" t="s">
        <v>170</v>
      </c>
      <c r="C703" s="113">
        <v>1515</v>
      </c>
      <c r="D703" s="113" t="s">
        <v>367</v>
      </c>
      <c r="E703" s="113">
        <v>2</v>
      </c>
      <c r="F703" s="113" t="s">
        <v>195</v>
      </c>
      <c r="G703" s="113">
        <v>3</v>
      </c>
      <c r="H703" s="113">
        <v>844</v>
      </c>
      <c r="I703" s="86">
        <f t="shared" si="33"/>
        <v>8.44</v>
      </c>
      <c r="J703" s="71" t="s">
        <v>16</v>
      </c>
    </row>
    <row r="704" spans="1:10" ht="12.75" customHeight="1">
      <c r="A704" s="412"/>
      <c r="B704" s="112" t="s">
        <v>170</v>
      </c>
      <c r="C704" s="113">
        <v>1515</v>
      </c>
      <c r="D704" s="113" t="s">
        <v>367</v>
      </c>
      <c r="E704" s="113">
        <v>3</v>
      </c>
      <c r="F704" s="113" t="s">
        <v>195</v>
      </c>
      <c r="G704" s="113">
        <v>3</v>
      </c>
      <c r="H704" s="113">
        <v>4935</v>
      </c>
      <c r="I704" s="86">
        <f t="shared" si="33"/>
        <v>49.35</v>
      </c>
      <c r="J704" s="71" t="s">
        <v>16</v>
      </c>
    </row>
    <row r="705" spans="1:10" ht="12.75" customHeight="1">
      <c r="A705" s="412"/>
      <c r="B705" s="112" t="s">
        <v>170</v>
      </c>
      <c r="C705" s="113">
        <v>1515</v>
      </c>
      <c r="D705" s="113" t="s">
        <v>367</v>
      </c>
      <c r="E705" s="113">
        <v>2</v>
      </c>
      <c r="F705" s="113" t="s">
        <v>195</v>
      </c>
      <c r="G705" s="113">
        <v>4</v>
      </c>
      <c r="H705" s="113">
        <v>3379</v>
      </c>
      <c r="I705" s="86">
        <f t="shared" si="33"/>
        <v>30.411000000000005</v>
      </c>
      <c r="J705" s="71" t="s">
        <v>16</v>
      </c>
    </row>
    <row r="706" spans="1:10" ht="12.75" customHeight="1">
      <c r="A706" s="412"/>
      <c r="B706" s="112" t="s">
        <v>170</v>
      </c>
      <c r="C706" s="113">
        <v>1515</v>
      </c>
      <c r="D706" s="113" t="s">
        <v>380</v>
      </c>
      <c r="E706" s="113"/>
      <c r="F706" s="113" t="s">
        <v>19</v>
      </c>
      <c r="G706" s="113">
        <v>3</v>
      </c>
      <c r="H706" s="113">
        <v>10333</v>
      </c>
      <c r="I706" s="86">
        <f t="shared" si="33"/>
        <v>103.33</v>
      </c>
      <c r="J706" s="71" t="s">
        <v>16</v>
      </c>
    </row>
    <row r="707" spans="1:10" ht="12.75" customHeight="1">
      <c r="A707" s="412"/>
      <c r="B707" s="112" t="s">
        <v>170</v>
      </c>
      <c r="C707" s="113">
        <v>1515</v>
      </c>
      <c r="D707" s="113" t="s">
        <v>377</v>
      </c>
      <c r="E707" s="113">
        <v>1</v>
      </c>
      <c r="F707" s="113" t="s">
        <v>19</v>
      </c>
      <c r="G707" s="113">
        <v>3</v>
      </c>
      <c r="H707" s="113">
        <v>9164</v>
      </c>
      <c r="I707" s="86">
        <f t="shared" si="33"/>
        <v>91.64</v>
      </c>
      <c r="J707" s="71" t="s">
        <v>16</v>
      </c>
    </row>
    <row r="708" spans="1:10" ht="12.75" customHeight="1">
      <c r="A708" s="412"/>
      <c r="B708" s="112" t="s">
        <v>170</v>
      </c>
      <c r="C708" s="113">
        <v>1515</v>
      </c>
      <c r="D708" s="113" t="s">
        <v>381</v>
      </c>
      <c r="E708" s="113"/>
      <c r="F708" s="113" t="s">
        <v>19</v>
      </c>
      <c r="G708" s="113">
        <v>3</v>
      </c>
      <c r="H708" s="113">
        <v>176</v>
      </c>
      <c r="I708" s="86">
        <f t="shared" si="33"/>
        <v>1.76</v>
      </c>
      <c r="J708" s="71" t="s">
        <v>16</v>
      </c>
    </row>
    <row r="709" spans="1:10" ht="12.75" customHeight="1">
      <c r="A709" s="412"/>
      <c r="B709" s="112" t="s">
        <v>170</v>
      </c>
      <c r="C709" s="113">
        <v>1515</v>
      </c>
      <c r="D709" s="113" t="s">
        <v>382</v>
      </c>
      <c r="E709" s="113">
        <v>2</v>
      </c>
      <c r="F709" s="113" t="s">
        <v>19</v>
      </c>
      <c r="G709" s="113">
        <v>3</v>
      </c>
      <c r="H709" s="113">
        <v>5533</v>
      </c>
      <c r="I709" s="86">
        <f t="shared" si="33"/>
        <v>55.33</v>
      </c>
      <c r="J709" s="71" t="s">
        <v>16</v>
      </c>
    </row>
    <row r="710" spans="1:10" ht="12.75" customHeight="1">
      <c r="A710" s="412"/>
      <c r="B710" s="112" t="s">
        <v>170</v>
      </c>
      <c r="C710" s="113">
        <v>1515</v>
      </c>
      <c r="D710" s="113" t="s">
        <v>383</v>
      </c>
      <c r="E710" s="113"/>
      <c r="F710" s="113" t="s">
        <v>19</v>
      </c>
      <c r="G710" s="113">
        <v>3</v>
      </c>
      <c r="H710" s="113">
        <v>702</v>
      </c>
      <c r="I710" s="86">
        <f t="shared" si="33"/>
        <v>7.0200000000000005</v>
      </c>
      <c r="J710" s="71" t="s">
        <v>16</v>
      </c>
    </row>
    <row r="711" spans="1:10" ht="12.75" customHeight="1">
      <c r="A711" s="412"/>
      <c r="B711" s="112" t="s">
        <v>170</v>
      </c>
      <c r="C711" s="113">
        <v>1515</v>
      </c>
      <c r="D711" s="113" t="s">
        <v>384</v>
      </c>
      <c r="E711" s="113"/>
      <c r="F711" s="113" t="s">
        <v>19</v>
      </c>
      <c r="G711" s="113">
        <v>3</v>
      </c>
      <c r="H711" s="113">
        <v>4470</v>
      </c>
      <c r="I711" s="86">
        <f t="shared" si="33"/>
        <v>44.7</v>
      </c>
      <c r="J711" s="71" t="s">
        <v>16</v>
      </c>
    </row>
    <row r="712" spans="1:10" ht="12.75" customHeight="1">
      <c r="A712" s="412"/>
      <c r="B712" s="112" t="s">
        <v>170</v>
      </c>
      <c r="C712" s="113">
        <v>1515</v>
      </c>
      <c r="D712" s="113" t="s">
        <v>385</v>
      </c>
      <c r="E712" s="113"/>
      <c r="F712" s="113" t="s">
        <v>19</v>
      </c>
      <c r="G712" s="113">
        <v>3</v>
      </c>
      <c r="H712" s="113">
        <v>240</v>
      </c>
      <c r="I712" s="86">
        <f t="shared" si="33"/>
        <v>2.4</v>
      </c>
      <c r="J712" s="71" t="s">
        <v>16</v>
      </c>
    </row>
    <row r="713" spans="1:10" ht="12.75" customHeight="1">
      <c r="A713" s="61"/>
      <c r="B713" s="112" t="s">
        <v>170</v>
      </c>
      <c r="C713" s="113">
        <v>1515</v>
      </c>
      <c r="D713" s="113" t="s">
        <v>386</v>
      </c>
      <c r="E713" s="113">
        <v>2</v>
      </c>
      <c r="F713" s="113" t="s">
        <v>19</v>
      </c>
      <c r="G713" s="113">
        <v>3</v>
      </c>
      <c r="H713" s="113">
        <v>5480</v>
      </c>
      <c r="I713" s="86">
        <f t="shared" si="33"/>
        <v>54.800000000000004</v>
      </c>
      <c r="J713" s="71" t="s">
        <v>16</v>
      </c>
    </row>
    <row r="714" spans="1:10" ht="12.75" customHeight="1">
      <c r="A714" s="61" t="s">
        <v>387</v>
      </c>
      <c r="H714" s="114">
        <f>SUM(H702:H713)</f>
        <v>47646</v>
      </c>
      <c r="I714" s="115">
        <f>SUM(I702:I713)</f>
        <v>473.0809999999999</v>
      </c>
      <c r="J714" s="77"/>
    </row>
    <row r="715" spans="1:10" ht="12.75" customHeight="1">
      <c r="A715" s="61"/>
      <c r="B715" s="112" t="s">
        <v>170</v>
      </c>
      <c r="C715" s="113">
        <v>1515</v>
      </c>
      <c r="D715" s="113" t="s">
        <v>367</v>
      </c>
      <c r="E715" s="113">
        <v>3</v>
      </c>
      <c r="F715" s="113" t="s">
        <v>195</v>
      </c>
      <c r="G715" s="113">
        <v>3</v>
      </c>
      <c r="H715" s="113">
        <v>113</v>
      </c>
      <c r="I715" s="86">
        <f>IF(G715=1,0.012*H715,IF(G715=2,0.011*H715,IF(G715=3,0.01*H715,IF(G715=4,0.009*H715,IF(G715=5,0.008*H715,IF(G715=6,0.006*H715,IF(G715=7,0.006*H715,IF(G715=8,0.006*H715))))))))</f>
        <v>1.1300000000000001</v>
      </c>
      <c r="J715" s="71" t="s">
        <v>16</v>
      </c>
    </row>
    <row r="716" spans="1:10" ht="12.75" customHeight="1">
      <c r="A716" s="412" t="s">
        <v>388</v>
      </c>
      <c r="B716" s="112" t="s">
        <v>170</v>
      </c>
      <c r="C716" s="113">
        <v>1515</v>
      </c>
      <c r="D716" s="113" t="s">
        <v>380</v>
      </c>
      <c r="E716" s="113"/>
      <c r="F716" s="113" t="s">
        <v>19</v>
      </c>
      <c r="G716" s="113">
        <v>3</v>
      </c>
      <c r="H716" s="113">
        <v>7404</v>
      </c>
      <c r="I716" s="86">
        <f>IF(G716=1,0.012*H716,IF(G716=2,0.011*H716,IF(G716=3,0.01*H716,IF(G716=4,0.009*H716,IF(G716=5,0.008*H716,IF(G716=6,0.006*H716,IF(G716=7,0.006*H716,IF(G716=8,0.006*H716))))))))</f>
        <v>74.04</v>
      </c>
      <c r="J716" s="71" t="s">
        <v>16</v>
      </c>
    </row>
    <row r="717" spans="1:10" ht="12.75" customHeight="1">
      <c r="A717" s="412"/>
      <c r="B717" s="112" t="s">
        <v>170</v>
      </c>
      <c r="C717" s="113">
        <v>1515</v>
      </c>
      <c r="D717" s="113" t="s">
        <v>377</v>
      </c>
      <c r="E717" s="113">
        <v>1</v>
      </c>
      <c r="F717" s="113" t="s">
        <v>19</v>
      </c>
      <c r="G717" s="113">
        <v>3</v>
      </c>
      <c r="H717" s="113">
        <v>5753</v>
      </c>
      <c r="I717" s="86">
        <f>IF(G717=1,0.012*H717,IF(G717=2,0.011*H717,IF(G717=3,0.01*H717,IF(G717=4,0.009*H717,IF(G717=5,0.008*H717,IF(G717=6,0.006*H717,IF(G717=7,0.006*H717,IF(G717=8,0.006*H717))))))))</f>
        <v>57.53</v>
      </c>
      <c r="J717" s="71" t="s">
        <v>16</v>
      </c>
    </row>
    <row r="718" spans="1:10" ht="12.75" customHeight="1">
      <c r="A718" s="412"/>
      <c r="B718" s="112" t="s">
        <v>170</v>
      </c>
      <c r="C718" s="113">
        <v>1515</v>
      </c>
      <c r="D718" s="113" t="s">
        <v>389</v>
      </c>
      <c r="E718" s="113"/>
      <c r="F718" s="113" t="s">
        <v>19</v>
      </c>
      <c r="G718" s="113">
        <v>3</v>
      </c>
      <c r="H718" s="113">
        <v>5612</v>
      </c>
      <c r="I718" s="86">
        <f>IF(G718=1,0.012*H718,IF(G718=2,0.011*H718,IF(G718=3,0.01*H718,IF(G718=4,0.009*H718,IF(G718=5,0.008*H718,IF(G718=6,0.006*H718,IF(G718=7,0.006*H718,IF(G718=8,0.006*H718))))))))</f>
        <v>56.120000000000005</v>
      </c>
      <c r="J718" s="71" t="s">
        <v>16</v>
      </c>
    </row>
    <row r="719" spans="1:10" ht="12.75" customHeight="1">
      <c r="A719" s="412"/>
      <c r="B719" s="112" t="s">
        <v>170</v>
      </c>
      <c r="C719" s="113">
        <v>1515</v>
      </c>
      <c r="D719" s="113" t="s">
        <v>381</v>
      </c>
      <c r="E719" s="113"/>
      <c r="F719" s="113" t="s">
        <v>19</v>
      </c>
      <c r="G719" s="113">
        <v>3</v>
      </c>
      <c r="H719" s="113">
        <v>3467</v>
      </c>
      <c r="I719" s="86">
        <f>IF(G719=1,0.012*H719,IF(G719=2,0.011*H719,IF(G719=3,0.01*H719,IF(G719=4,0.009*H719,IF(G719=5,0.008*H719,IF(G719=6,0.006*H719,IF(G719=7,0.006*H719,IF(G719=8,0.006*H719))))))))</f>
        <v>34.67</v>
      </c>
      <c r="J719" s="71" t="s">
        <v>16</v>
      </c>
    </row>
    <row r="720" spans="1:10" ht="12.75" customHeight="1">
      <c r="A720" s="412"/>
      <c r="B720" s="126" t="s">
        <v>170</v>
      </c>
      <c r="C720" s="127">
        <v>1515</v>
      </c>
      <c r="D720" s="127" t="s">
        <v>390</v>
      </c>
      <c r="E720" s="127">
        <v>2</v>
      </c>
      <c r="F720" s="127" t="s">
        <v>19</v>
      </c>
      <c r="G720" s="127">
        <v>3</v>
      </c>
      <c r="H720" s="127">
        <v>1669</v>
      </c>
      <c r="I720" s="86">
        <v>1435</v>
      </c>
      <c r="J720" s="71"/>
    </row>
    <row r="721" spans="1:10" ht="12.75" customHeight="1">
      <c r="A721" s="412"/>
      <c r="B721" s="112" t="s">
        <v>170</v>
      </c>
      <c r="C721" s="113">
        <v>1515</v>
      </c>
      <c r="D721" s="113" t="s">
        <v>382</v>
      </c>
      <c r="E721" s="113">
        <v>2</v>
      </c>
      <c r="F721" s="113" t="s">
        <v>19</v>
      </c>
      <c r="G721" s="113">
        <v>3</v>
      </c>
      <c r="H721" s="113">
        <v>7046</v>
      </c>
      <c r="I721" s="86">
        <f aca="true" t="shared" si="34" ref="I721:I726">IF(G721=1,0.012*H721,IF(G721=2,0.011*H721,IF(G721=3,0.01*H721,IF(G721=4,0.009*H721,IF(G721=5,0.008*H721,IF(G721=6,0.006*H721,IF(G721=7,0.006*H721,IF(G721=8,0.006*H721))))))))</f>
        <v>70.46000000000001</v>
      </c>
      <c r="J721" s="71" t="s">
        <v>16</v>
      </c>
    </row>
    <row r="722" spans="1:10" ht="12.75" customHeight="1">
      <c r="A722" s="412"/>
      <c r="B722" s="112" t="s">
        <v>170</v>
      </c>
      <c r="C722" s="113">
        <v>1515</v>
      </c>
      <c r="D722" s="113" t="s">
        <v>383</v>
      </c>
      <c r="E722" s="113"/>
      <c r="F722" s="113" t="s">
        <v>19</v>
      </c>
      <c r="G722" s="113">
        <v>3</v>
      </c>
      <c r="H722" s="113">
        <v>4228</v>
      </c>
      <c r="I722" s="86">
        <f t="shared" si="34"/>
        <v>42.28</v>
      </c>
      <c r="J722" s="71" t="s">
        <v>16</v>
      </c>
    </row>
    <row r="723" spans="1:10" ht="12.75" customHeight="1">
      <c r="A723" s="412"/>
      <c r="B723" s="112" t="s">
        <v>170</v>
      </c>
      <c r="C723" s="113">
        <v>1515</v>
      </c>
      <c r="D723" s="113" t="s">
        <v>384</v>
      </c>
      <c r="E723" s="113"/>
      <c r="F723" s="113" t="s">
        <v>19</v>
      </c>
      <c r="G723" s="113">
        <v>3</v>
      </c>
      <c r="H723" s="113">
        <v>239</v>
      </c>
      <c r="I723" s="86">
        <f t="shared" si="34"/>
        <v>2.39</v>
      </c>
      <c r="J723" s="71" t="s">
        <v>16</v>
      </c>
    </row>
    <row r="724" spans="1:10" ht="12.75" customHeight="1">
      <c r="A724" s="412"/>
      <c r="B724" s="112" t="s">
        <v>170</v>
      </c>
      <c r="C724" s="113">
        <v>1515</v>
      </c>
      <c r="D724" s="113" t="s">
        <v>385</v>
      </c>
      <c r="E724" s="113"/>
      <c r="F724" s="113" t="s">
        <v>19</v>
      </c>
      <c r="G724" s="113">
        <v>3</v>
      </c>
      <c r="H724" s="113">
        <v>3134</v>
      </c>
      <c r="I724" s="86">
        <f t="shared" si="34"/>
        <v>31.34</v>
      </c>
      <c r="J724" s="71" t="s">
        <v>16</v>
      </c>
    </row>
    <row r="725" spans="1:10" ht="12.75" customHeight="1">
      <c r="A725" s="412"/>
      <c r="B725" s="112" t="s">
        <v>170</v>
      </c>
      <c r="C725" s="113">
        <v>1515</v>
      </c>
      <c r="D725" s="113" t="s">
        <v>391</v>
      </c>
      <c r="E725" s="113">
        <v>2</v>
      </c>
      <c r="F725" s="113" t="s">
        <v>19</v>
      </c>
      <c r="G725" s="113">
        <v>3</v>
      </c>
      <c r="H725" s="113">
        <v>1329</v>
      </c>
      <c r="I725" s="86">
        <f t="shared" si="34"/>
        <v>13.290000000000001</v>
      </c>
      <c r="J725" s="71" t="s">
        <v>16</v>
      </c>
    </row>
    <row r="726" spans="1:10" ht="12.75" customHeight="1">
      <c r="A726" s="412"/>
      <c r="B726" s="112" t="s">
        <v>170</v>
      </c>
      <c r="C726" s="113">
        <v>1515</v>
      </c>
      <c r="D726" s="113" t="s">
        <v>386</v>
      </c>
      <c r="E726" s="113">
        <v>2</v>
      </c>
      <c r="F726" s="113" t="s">
        <v>19</v>
      </c>
      <c r="G726" s="113">
        <v>3</v>
      </c>
      <c r="H726" s="113">
        <v>4352</v>
      </c>
      <c r="I726" s="86">
        <f t="shared" si="34"/>
        <v>43.52</v>
      </c>
      <c r="J726" s="71" t="s">
        <v>16</v>
      </c>
    </row>
    <row r="727" spans="1:10" ht="12.75" customHeight="1">
      <c r="A727" s="61" t="s">
        <v>392</v>
      </c>
      <c r="H727" s="114">
        <f>SUM(H715:H726)</f>
        <v>44346</v>
      </c>
      <c r="I727" s="115">
        <f>SUM(I715:I726)</f>
        <v>1861.77</v>
      </c>
      <c r="J727" s="77"/>
    </row>
    <row r="728" spans="1:10" ht="12.75" customHeight="1">
      <c r="A728" s="412" t="s">
        <v>393</v>
      </c>
      <c r="B728" s="112" t="s">
        <v>170</v>
      </c>
      <c r="C728" s="113">
        <v>1515</v>
      </c>
      <c r="D728" s="113" t="s">
        <v>389</v>
      </c>
      <c r="E728" s="113"/>
      <c r="F728" s="113" t="s">
        <v>19</v>
      </c>
      <c r="G728" s="113">
        <v>3</v>
      </c>
      <c r="H728" s="113">
        <v>1431</v>
      </c>
      <c r="I728" s="86">
        <f aca="true" t="shared" si="35" ref="I728:I737">IF(G728=1,0.012*H728,IF(G728=2,0.011*H728,IF(G728=3,0.01*H728,IF(G728=4,0.009*H728,IF(G728=5,0.008*H728,IF(G728=6,0.006*H728,IF(G728=7,0.006*H728,IF(G728=8,0.006*H728))))))))</f>
        <v>14.31</v>
      </c>
      <c r="J728" s="71" t="s">
        <v>16</v>
      </c>
    </row>
    <row r="729" spans="1:10" ht="12.75" customHeight="1">
      <c r="A729" s="412"/>
      <c r="B729" s="112" t="s">
        <v>170</v>
      </c>
      <c r="C729" s="113">
        <v>1515</v>
      </c>
      <c r="D729" s="113" t="s">
        <v>394</v>
      </c>
      <c r="E729" s="113">
        <v>2</v>
      </c>
      <c r="F729" s="113" t="s">
        <v>19</v>
      </c>
      <c r="G729" s="113">
        <v>3</v>
      </c>
      <c r="H729" s="113">
        <v>7040</v>
      </c>
      <c r="I729" s="86">
        <f t="shared" si="35"/>
        <v>70.4</v>
      </c>
      <c r="J729" s="71" t="s">
        <v>16</v>
      </c>
    </row>
    <row r="730" spans="1:10" ht="12.75" customHeight="1">
      <c r="A730" s="412"/>
      <c r="B730" s="112" t="s">
        <v>170</v>
      </c>
      <c r="C730" s="113">
        <v>1515</v>
      </c>
      <c r="D730" s="113" t="s">
        <v>381</v>
      </c>
      <c r="E730" s="113"/>
      <c r="F730" s="113" t="s">
        <v>19</v>
      </c>
      <c r="G730" s="113">
        <v>3</v>
      </c>
      <c r="H730" s="113">
        <v>692</v>
      </c>
      <c r="I730" s="86">
        <f t="shared" si="35"/>
        <v>6.92</v>
      </c>
      <c r="J730" s="71" t="s">
        <v>16</v>
      </c>
    </row>
    <row r="731" spans="1:10" ht="12.75" customHeight="1">
      <c r="A731" s="412"/>
      <c r="B731" s="112" t="s">
        <v>170</v>
      </c>
      <c r="C731" s="113">
        <v>1515</v>
      </c>
      <c r="D731" s="113" t="s">
        <v>395</v>
      </c>
      <c r="E731" s="113">
        <v>2</v>
      </c>
      <c r="F731" s="113" t="s">
        <v>19</v>
      </c>
      <c r="G731" s="113">
        <v>3</v>
      </c>
      <c r="H731" s="113">
        <v>964</v>
      </c>
      <c r="I731" s="86">
        <f t="shared" si="35"/>
        <v>9.64</v>
      </c>
      <c r="J731" s="71" t="s">
        <v>16</v>
      </c>
    </row>
    <row r="732" spans="1:10" ht="12.75" customHeight="1">
      <c r="A732" s="412"/>
      <c r="B732" s="112" t="s">
        <v>170</v>
      </c>
      <c r="C732" s="113">
        <v>1515</v>
      </c>
      <c r="D732" s="113" t="s">
        <v>390</v>
      </c>
      <c r="E732" s="113">
        <v>2</v>
      </c>
      <c r="F732" s="113" t="s">
        <v>19</v>
      </c>
      <c r="G732" s="113">
        <v>3</v>
      </c>
      <c r="H732" s="113">
        <v>14145</v>
      </c>
      <c r="I732" s="86">
        <f t="shared" si="35"/>
        <v>141.45000000000002</v>
      </c>
      <c r="J732" s="71" t="s">
        <v>16</v>
      </c>
    </row>
    <row r="733" spans="1:10" ht="12.75" customHeight="1">
      <c r="A733" s="412"/>
      <c r="B733" s="112" t="s">
        <v>170</v>
      </c>
      <c r="C733" s="113">
        <v>1515</v>
      </c>
      <c r="D733" s="113">
        <v>360</v>
      </c>
      <c r="E733" s="113"/>
      <c r="F733" s="113" t="s">
        <v>19</v>
      </c>
      <c r="G733" s="113">
        <v>3</v>
      </c>
      <c r="H733" s="113">
        <v>880</v>
      </c>
      <c r="I733" s="86">
        <f t="shared" si="35"/>
        <v>8.8</v>
      </c>
      <c r="J733" s="71" t="s">
        <v>16</v>
      </c>
    </row>
    <row r="734" spans="1:10" ht="12.75" customHeight="1">
      <c r="A734" s="412"/>
      <c r="B734" s="112" t="s">
        <v>170</v>
      </c>
      <c r="C734" s="113">
        <v>1515</v>
      </c>
      <c r="D734" s="113" t="s">
        <v>382</v>
      </c>
      <c r="E734" s="113">
        <v>2</v>
      </c>
      <c r="F734" s="113" t="s">
        <v>19</v>
      </c>
      <c r="G734" s="113">
        <v>3</v>
      </c>
      <c r="H734" s="113">
        <v>10337</v>
      </c>
      <c r="I734" s="86">
        <f t="shared" si="35"/>
        <v>103.37</v>
      </c>
      <c r="J734" s="71" t="s">
        <v>16</v>
      </c>
    </row>
    <row r="735" spans="1:10" ht="12.75" customHeight="1">
      <c r="A735" s="412"/>
      <c r="B735" s="112" t="s">
        <v>170</v>
      </c>
      <c r="C735" s="113">
        <v>1515</v>
      </c>
      <c r="D735" s="113" t="s">
        <v>391</v>
      </c>
      <c r="E735" s="113">
        <v>2</v>
      </c>
      <c r="F735" s="113" t="s">
        <v>19</v>
      </c>
      <c r="G735" s="113">
        <v>3</v>
      </c>
      <c r="H735" s="113">
        <v>4631</v>
      </c>
      <c r="I735" s="86">
        <f t="shared" si="35"/>
        <v>46.31</v>
      </c>
      <c r="J735" s="71" t="s">
        <v>16</v>
      </c>
    </row>
    <row r="736" spans="1:10" ht="12.75" customHeight="1">
      <c r="A736" s="412"/>
      <c r="B736" s="112" t="s">
        <v>170</v>
      </c>
      <c r="C736" s="113">
        <v>1515</v>
      </c>
      <c r="D736" s="113" t="s">
        <v>386</v>
      </c>
      <c r="E736" s="113">
        <v>2</v>
      </c>
      <c r="F736" s="113" t="s">
        <v>19</v>
      </c>
      <c r="G736" s="113">
        <v>3</v>
      </c>
      <c r="H736" s="113">
        <v>4677</v>
      </c>
      <c r="I736" s="86">
        <f t="shared" si="35"/>
        <v>46.77</v>
      </c>
      <c r="J736" s="71" t="s">
        <v>16</v>
      </c>
    </row>
    <row r="737" spans="1:10" ht="12.75" customHeight="1">
      <c r="A737" s="412"/>
      <c r="B737" s="112" t="s">
        <v>170</v>
      </c>
      <c r="C737" s="113">
        <v>1515</v>
      </c>
      <c r="D737" s="113" t="s">
        <v>356</v>
      </c>
      <c r="E737" s="113">
        <v>2</v>
      </c>
      <c r="F737" s="113" t="s">
        <v>19</v>
      </c>
      <c r="G737" s="113">
        <v>3</v>
      </c>
      <c r="H737" s="113">
        <v>376</v>
      </c>
      <c r="I737" s="86">
        <f t="shared" si="35"/>
        <v>3.7600000000000002</v>
      </c>
      <c r="J737" s="71" t="s">
        <v>16</v>
      </c>
    </row>
    <row r="738" spans="1:10" ht="12.75" customHeight="1">
      <c r="A738" s="61" t="s">
        <v>396</v>
      </c>
      <c r="H738" s="114">
        <f>SUM(H728:H737)</f>
        <v>45173</v>
      </c>
      <c r="I738" s="115">
        <f>SUM(I728:I737)</f>
        <v>451.73</v>
      </c>
      <c r="J738" s="77"/>
    </row>
    <row r="739" spans="1:10" ht="12.75" customHeight="1">
      <c r="A739" s="412" t="s">
        <v>397</v>
      </c>
      <c r="B739" s="112" t="s">
        <v>170</v>
      </c>
      <c r="C739" s="113">
        <v>1515</v>
      </c>
      <c r="D739" s="113" t="s">
        <v>370</v>
      </c>
      <c r="E739" s="113">
        <v>3</v>
      </c>
      <c r="F739" s="113" t="s">
        <v>195</v>
      </c>
      <c r="G739" s="113">
        <v>3</v>
      </c>
      <c r="H739" s="113">
        <v>186</v>
      </c>
      <c r="I739" s="86">
        <f aca="true" t="shared" si="36" ref="I739:I756">IF(G739=1,0.012*H739,IF(G739=2,0.011*H739,IF(G739=3,0.01*H739,IF(G739=4,0.009*H739,IF(G739=5,0.008*H739,IF(G739=6,0.006*H739,IF(G739=7,0.006*H739,IF(G739=8,0.006*H739))))))))</f>
        <v>1.86</v>
      </c>
      <c r="J739" s="71" t="s">
        <v>16</v>
      </c>
    </row>
    <row r="740" spans="1:10" ht="12.75" customHeight="1">
      <c r="A740" s="412"/>
      <c r="B740" s="112" t="s">
        <v>170</v>
      </c>
      <c r="C740" s="113">
        <v>1515</v>
      </c>
      <c r="D740" s="113" t="s">
        <v>370</v>
      </c>
      <c r="E740" s="113">
        <v>1</v>
      </c>
      <c r="F740" s="113" t="s">
        <v>195</v>
      </c>
      <c r="G740" s="113">
        <v>3</v>
      </c>
      <c r="H740" s="113">
        <v>11768</v>
      </c>
      <c r="I740" s="86">
        <f t="shared" si="36"/>
        <v>117.68</v>
      </c>
      <c r="J740" s="71" t="s">
        <v>16</v>
      </c>
    </row>
    <row r="741" spans="1:10" ht="12.75" customHeight="1">
      <c r="A741" s="412"/>
      <c r="B741" s="112" t="s">
        <v>170</v>
      </c>
      <c r="C741" s="113">
        <v>1515</v>
      </c>
      <c r="D741" s="113" t="s">
        <v>370</v>
      </c>
      <c r="E741" s="113">
        <v>2</v>
      </c>
      <c r="F741" s="113" t="s">
        <v>195</v>
      </c>
      <c r="G741" s="113">
        <v>3</v>
      </c>
      <c r="H741" s="113">
        <v>135</v>
      </c>
      <c r="I741" s="86">
        <f t="shared" si="36"/>
        <v>1.35</v>
      </c>
      <c r="J741" s="71" t="s">
        <v>16</v>
      </c>
    </row>
    <row r="742" spans="1:10" ht="12.75" customHeight="1">
      <c r="A742" s="412"/>
      <c r="B742" s="112" t="s">
        <v>170</v>
      </c>
      <c r="C742" s="113">
        <v>1515</v>
      </c>
      <c r="D742" s="113" t="s">
        <v>371</v>
      </c>
      <c r="E742" s="113">
        <v>1</v>
      </c>
      <c r="F742" s="113" t="s">
        <v>19</v>
      </c>
      <c r="G742" s="113">
        <v>6</v>
      </c>
      <c r="H742" s="113">
        <v>2274</v>
      </c>
      <c r="I742" s="86">
        <f t="shared" si="36"/>
        <v>13.644</v>
      </c>
      <c r="J742" s="71" t="s">
        <v>16</v>
      </c>
    </row>
    <row r="743" spans="1:10" ht="12.75" customHeight="1">
      <c r="A743" s="412"/>
      <c r="B743" s="112" t="s">
        <v>170</v>
      </c>
      <c r="C743" s="113">
        <v>1515</v>
      </c>
      <c r="D743" s="113" t="s">
        <v>371</v>
      </c>
      <c r="E743" s="113">
        <v>2</v>
      </c>
      <c r="F743" s="113" t="s">
        <v>19</v>
      </c>
      <c r="G743" s="113">
        <v>6</v>
      </c>
      <c r="H743" s="113">
        <v>3285</v>
      </c>
      <c r="I743" s="86">
        <f t="shared" si="36"/>
        <v>19.71</v>
      </c>
      <c r="J743" s="71" t="s">
        <v>16</v>
      </c>
    </row>
    <row r="744" spans="1:10" ht="12.75" customHeight="1">
      <c r="A744" s="412"/>
      <c r="B744" s="112" t="s">
        <v>170</v>
      </c>
      <c r="C744" s="113">
        <v>1515</v>
      </c>
      <c r="D744" s="113" t="s">
        <v>360</v>
      </c>
      <c r="E744" s="113"/>
      <c r="F744" s="113" t="s">
        <v>195</v>
      </c>
      <c r="G744" s="113">
        <v>4</v>
      </c>
      <c r="H744" s="113">
        <v>5251</v>
      </c>
      <c r="I744" s="86">
        <f t="shared" si="36"/>
        <v>47.25900000000001</v>
      </c>
      <c r="J744" s="71" t="s">
        <v>16</v>
      </c>
    </row>
    <row r="745" spans="1:10" ht="12.75" customHeight="1">
      <c r="A745" s="412"/>
      <c r="B745" s="112" t="s">
        <v>170</v>
      </c>
      <c r="C745" s="113">
        <v>1515</v>
      </c>
      <c r="D745" s="113" t="s">
        <v>247</v>
      </c>
      <c r="E745" s="113"/>
      <c r="F745" s="113" t="s">
        <v>195</v>
      </c>
      <c r="G745" s="113">
        <v>4</v>
      </c>
      <c r="H745" s="113">
        <v>565</v>
      </c>
      <c r="I745" s="86">
        <f t="shared" si="36"/>
        <v>5.085000000000001</v>
      </c>
      <c r="J745" s="71" t="s">
        <v>16</v>
      </c>
    </row>
    <row r="746" spans="1:10" ht="12.75" customHeight="1">
      <c r="A746" s="412"/>
      <c r="B746" s="112" t="s">
        <v>170</v>
      </c>
      <c r="C746" s="113">
        <v>1515</v>
      </c>
      <c r="D746" s="113">
        <v>327</v>
      </c>
      <c r="E746" s="113">
        <v>2</v>
      </c>
      <c r="F746" s="113" t="s">
        <v>195</v>
      </c>
      <c r="G746" s="113">
        <v>3</v>
      </c>
      <c r="H746" s="113">
        <v>1351</v>
      </c>
      <c r="I746" s="86">
        <f t="shared" si="36"/>
        <v>13.51</v>
      </c>
      <c r="J746" s="71" t="s">
        <v>16</v>
      </c>
    </row>
    <row r="747" spans="1:10" ht="12.75" customHeight="1">
      <c r="A747" s="412"/>
      <c r="B747" s="112" t="s">
        <v>170</v>
      </c>
      <c r="C747" s="113">
        <v>1515</v>
      </c>
      <c r="D747" s="113">
        <v>327</v>
      </c>
      <c r="E747" s="113">
        <v>2</v>
      </c>
      <c r="F747" s="113" t="s">
        <v>195</v>
      </c>
      <c r="G747" s="113">
        <v>4</v>
      </c>
      <c r="H747" s="113">
        <v>5405</v>
      </c>
      <c r="I747" s="86">
        <f t="shared" si="36"/>
        <v>48.645</v>
      </c>
      <c r="J747" s="71" t="s">
        <v>16</v>
      </c>
    </row>
    <row r="748" spans="1:10" ht="12.75" customHeight="1">
      <c r="A748" s="412"/>
      <c r="B748" s="112" t="s">
        <v>170</v>
      </c>
      <c r="C748" s="113">
        <v>1515</v>
      </c>
      <c r="D748" s="113" t="s">
        <v>374</v>
      </c>
      <c r="E748" s="113">
        <v>2</v>
      </c>
      <c r="F748" s="113" t="s">
        <v>19</v>
      </c>
      <c r="G748" s="113">
        <v>5</v>
      </c>
      <c r="H748" s="113">
        <v>1725</v>
      </c>
      <c r="I748" s="86">
        <f t="shared" si="36"/>
        <v>13.8</v>
      </c>
      <c r="J748" s="71" t="s">
        <v>16</v>
      </c>
    </row>
    <row r="749" spans="1:10" ht="12.75" customHeight="1">
      <c r="A749" s="412"/>
      <c r="B749" s="112" t="s">
        <v>170</v>
      </c>
      <c r="C749" s="113">
        <v>1515</v>
      </c>
      <c r="D749" s="113" t="s">
        <v>231</v>
      </c>
      <c r="E749" s="113">
        <v>2</v>
      </c>
      <c r="F749" s="113" t="s">
        <v>19</v>
      </c>
      <c r="G749" s="113">
        <v>3</v>
      </c>
      <c r="H749" s="113">
        <v>587</v>
      </c>
      <c r="I749" s="86">
        <f t="shared" si="36"/>
        <v>5.87</v>
      </c>
      <c r="J749" s="71" t="s">
        <v>16</v>
      </c>
    </row>
    <row r="750" spans="1:10" ht="12.75" customHeight="1">
      <c r="A750" s="412"/>
      <c r="B750" s="112" t="s">
        <v>170</v>
      </c>
      <c r="C750" s="113">
        <v>1515</v>
      </c>
      <c r="D750" s="113" t="s">
        <v>231</v>
      </c>
      <c r="E750" s="113">
        <v>1</v>
      </c>
      <c r="F750" s="113" t="s">
        <v>19</v>
      </c>
      <c r="G750" s="113">
        <v>3</v>
      </c>
      <c r="H750" s="113">
        <v>6297</v>
      </c>
      <c r="I750" s="86">
        <f t="shared" si="36"/>
        <v>62.97</v>
      </c>
      <c r="J750" s="71" t="s">
        <v>16</v>
      </c>
    </row>
    <row r="751" spans="1:10" ht="12.75" customHeight="1">
      <c r="A751" s="412"/>
      <c r="B751" s="112" t="s">
        <v>170</v>
      </c>
      <c r="C751" s="113">
        <v>1515</v>
      </c>
      <c r="D751" s="113" t="s">
        <v>398</v>
      </c>
      <c r="E751" s="113"/>
      <c r="F751" s="113" t="s">
        <v>19</v>
      </c>
      <c r="G751" s="113">
        <v>3</v>
      </c>
      <c r="H751" s="113">
        <v>489</v>
      </c>
      <c r="I751" s="86">
        <f t="shared" si="36"/>
        <v>4.89</v>
      </c>
      <c r="J751" s="71" t="s">
        <v>16</v>
      </c>
    </row>
    <row r="752" spans="1:10" ht="12.75" customHeight="1">
      <c r="A752" s="412"/>
      <c r="B752" s="112" t="s">
        <v>170</v>
      </c>
      <c r="C752" s="113">
        <v>1515</v>
      </c>
      <c r="D752" s="113" t="s">
        <v>380</v>
      </c>
      <c r="E752" s="113"/>
      <c r="F752" s="113" t="s">
        <v>19</v>
      </c>
      <c r="G752" s="113">
        <v>3</v>
      </c>
      <c r="H752" s="113">
        <v>2714</v>
      </c>
      <c r="I752" s="86">
        <f t="shared" si="36"/>
        <v>27.14</v>
      </c>
      <c r="J752" s="71" t="s">
        <v>16</v>
      </c>
    </row>
    <row r="753" spans="1:10" ht="12.75" customHeight="1">
      <c r="A753" s="412"/>
      <c r="B753" s="112" t="s">
        <v>170</v>
      </c>
      <c r="C753" s="113">
        <v>1515</v>
      </c>
      <c r="D753" s="113" t="s">
        <v>399</v>
      </c>
      <c r="E753" s="113"/>
      <c r="F753" s="113" t="s">
        <v>19</v>
      </c>
      <c r="G753" s="113">
        <v>3</v>
      </c>
      <c r="H753" s="113">
        <v>1090</v>
      </c>
      <c r="I753" s="86">
        <f t="shared" si="36"/>
        <v>10.9</v>
      </c>
      <c r="J753" s="71" t="s">
        <v>16</v>
      </c>
    </row>
    <row r="754" spans="1:10" ht="12.75" customHeight="1">
      <c r="A754" s="412"/>
      <c r="B754" s="112" t="s">
        <v>170</v>
      </c>
      <c r="C754" s="113">
        <v>1515</v>
      </c>
      <c r="D754" s="113" t="s">
        <v>400</v>
      </c>
      <c r="E754" s="113"/>
      <c r="F754" s="113" t="s">
        <v>19</v>
      </c>
      <c r="G754" s="113">
        <v>3</v>
      </c>
      <c r="H754" s="113">
        <v>5747</v>
      </c>
      <c r="I754" s="86">
        <f t="shared" si="36"/>
        <v>57.47</v>
      </c>
      <c r="J754" s="71" t="s">
        <v>16</v>
      </c>
    </row>
    <row r="755" spans="1:10" ht="12.75" customHeight="1">
      <c r="A755" s="412"/>
      <c r="B755" s="112" t="s">
        <v>170</v>
      </c>
      <c r="C755" s="113">
        <v>1515</v>
      </c>
      <c r="D755" s="113" t="s">
        <v>401</v>
      </c>
      <c r="E755" s="113"/>
      <c r="F755" s="113" t="s">
        <v>19</v>
      </c>
      <c r="G755" s="113">
        <v>3</v>
      </c>
      <c r="H755" s="113">
        <v>585</v>
      </c>
      <c r="I755" s="86">
        <f t="shared" si="36"/>
        <v>5.8500000000000005</v>
      </c>
      <c r="J755" s="71" t="s">
        <v>16</v>
      </c>
    </row>
    <row r="756" spans="1:10" ht="12.75" customHeight="1">
      <c r="A756" s="412"/>
      <c r="B756" s="126" t="s">
        <v>170</v>
      </c>
      <c r="C756" s="127">
        <v>1515</v>
      </c>
      <c r="D756" s="127" t="s">
        <v>381</v>
      </c>
      <c r="E756" s="127"/>
      <c r="F756" s="127" t="s">
        <v>19</v>
      </c>
      <c r="G756" s="127">
        <v>3</v>
      </c>
      <c r="H756" s="127">
        <v>5279</v>
      </c>
      <c r="I756" s="86">
        <f t="shared" si="36"/>
        <v>52.79</v>
      </c>
      <c r="J756" s="71" t="s">
        <v>16</v>
      </c>
    </row>
    <row r="757" spans="1:10" ht="12.75" customHeight="1">
      <c r="A757" s="61" t="s">
        <v>402</v>
      </c>
      <c r="H757" s="114">
        <f>SUM('1. STOČARSTVO'!H739:H756)</f>
        <v>54733</v>
      </c>
      <c r="I757" s="115">
        <f>SUM('1. STOČARSTVO'!I739:I756)</f>
        <v>510.42300000000006</v>
      </c>
      <c r="J757" s="77"/>
    </row>
    <row r="758" spans="1:10" ht="12.75" customHeight="1">
      <c r="A758" s="412" t="s">
        <v>403</v>
      </c>
      <c r="B758" s="112" t="s">
        <v>170</v>
      </c>
      <c r="C758" s="113">
        <v>1515</v>
      </c>
      <c r="D758" s="113" t="s">
        <v>370</v>
      </c>
      <c r="E758" s="113">
        <v>1</v>
      </c>
      <c r="F758" s="113" t="s">
        <v>195</v>
      </c>
      <c r="G758" s="113">
        <v>3</v>
      </c>
      <c r="H758" s="113">
        <v>367</v>
      </c>
      <c r="I758" s="86">
        <f aca="true" t="shared" si="37" ref="I758:I768">IF(G758=1,0.012*H758,IF(G758=2,0.011*H758,IF(G758=3,0.01*H758,IF(G758=4,0.009*H758,IF(G758=5,0.008*H758,IF(G758=6,0.006*H758,IF(G758=7,0.006*H758,IF(G758=8,0.006*H758))))))))</f>
        <v>3.67</v>
      </c>
      <c r="J758" s="71" t="s">
        <v>16</v>
      </c>
    </row>
    <row r="759" spans="1:10" ht="12.75" customHeight="1">
      <c r="A759" s="412"/>
      <c r="B759" s="112" t="s">
        <v>170</v>
      </c>
      <c r="C759" s="113">
        <v>1515</v>
      </c>
      <c r="D759" s="113" t="s">
        <v>231</v>
      </c>
      <c r="E759" s="113">
        <v>2</v>
      </c>
      <c r="F759" s="113" t="s">
        <v>19</v>
      </c>
      <c r="G759" s="113">
        <v>3</v>
      </c>
      <c r="H759" s="113">
        <v>7865</v>
      </c>
      <c r="I759" s="86">
        <f t="shared" si="37"/>
        <v>78.65</v>
      </c>
      <c r="J759" s="71" t="s">
        <v>16</v>
      </c>
    </row>
    <row r="760" spans="1:10" ht="12.75" customHeight="1">
      <c r="A760" s="412"/>
      <c r="B760" s="112" t="s">
        <v>170</v>
      </c>
      <c r="C760" s="113">
        <v>1515</v>
      </c>
      <c r="D760" s="113" t="s">
        <v>231</v>
      </c>
      <c r="E760" s="113">
        <v>1</v>
      </c>
      <c r="F760" s="113" t="s">
        <v>19</v>
      </c>
      <c r="G760" s="113">
        <v>3</v>
      </c>
      <c r="H760" s="113">
        <v>17066</v>
      </c>
      <c r="I760" s="86">
        <f t="shared" si="37"/>
        <v>170.66</v>
      </c>
      <c r="J760" s="71" t="s">
        <v>16</v>
      </c>
    </row>
    <row r="761" spans="1:10" ht="12.75" customHeight="1">
      <c r="A761" s="412"/>
      <c r="B761" s="112" t="s">
        <v>170</v>
      </c>
      <c r="C761" s="113">
        <v>1515</v>
      </c>
      <c r="D761" s="113" t="s">
        <v>398</v>
      </c>
      <c r="E761" s="113"/>
      <c r="F761" s="113" t="s">
        <v>19</v>
      </c>
      <c r="G761" s="113">
        <v>3</v>
      </c>
      <c r="H761" s="113">
        <v>2363</v>
      </c>
      <c r="I761" s="86">
        <f t="shared" si="37"/>
        <v>23.63</v>
      </c>
      <c r="J761" s="71" t="s">
        <v>16</v>
      </c>
    </row>
    <row r="762" spans="1:10" ht="12.75" customHeight="1">
      <c r="A762" s="412"/>
      <c r="B762" s="112" t="s">
        <v>170</v>
      </c>
      <c r="C762" s="113">
        <v>1515</v>
      </c>
      <c r="D762" s="113">
        <v>343</v>
      </c>
      <c r="E762" s="113"/>
      <c r="F762" s="113" t="s">
        <v>19</v>
      </c>
      <c r="G762" s="113">
        <v>3</v>
      </c>
      <c r="H762" s="113">
        <v>6360</v>
      </c>
      <c r="I762" s="86">
        <f t="shared" si="37"/>
        <v>63.6</v>
      </c>
      <c r="J762" s="71" t="s">
        <v>16</v>
      </c>
    </row>
    <row r="763" spans="1:10" ht="12.75" customHeight="1">
      <c r="A763" s="412"/>
      <c r="B763" s="112" t="s">
        <v>170</v>
      </c>
      <c r="C763" s="113">
        <v>1515</v>
      </c>
      <c r="D763" s="113">
        <v>345</v>
      </c>
      <c r="E763" s="113"/>
      <c r="F763" s="113" t="s">
        <v>19</v>
      </c>
      <c r="G763" s="113">
        <v>3</v>
      </c>
      <c r="H763" s="113">
        <v>655</v>
      </c>
      <c r="I763" s="86">
        <f t="shared" si="37"/>
        <v>6.55</v>
      </c>
      <c r="J763" s="71" t="s">
        <v>16</v>
      </c>
    </row>
    <row r="764" spans="1:10" ht="12.75" customHeight="1">
      <c r="A764" s="412"/>
      <c r="B764" s="112" t="s">
        <v>170</v>
      </c>
      <c r="C764" s="113">
        <v>1515</v>
      </c>
      <c r="D764" s="113">
        <v>346</v>
      </c>
      <c r="E764" s="113"/>
      <c r="F764" s="113" t="s">
        <v>19</v>
      </c>
      <c r="G764" s="113">
        <v>3</v>
      </c>
      <c r="H764" s="113">
        <v>5754</v>
      </c>
      <c r="I764" s="86">
        <f t="shared" si="37"/>
        <v>57.54</v>
      </c>
      <c r="J764" s="71" t="s">
        <v>16</v>
      </c>
    </row>
    <row r="765" spans="1:10" ht="12.75" customHeight="1">
      <c r="A765" s="412"/>
      <c r="B765" s="112" t="s">
        <v>170</v>
      </c>
      <c r="C765" s="113">
        <v>1515</v>
      </c>
      <c r="D765" s="113">
        <v>348</v>
      </c>
      <c r="E765" s="113">
        <v>2</v>
      </c>
      <c r="F765" s="113" t="s">
        <v>19</v>
      </c>
      <c r="G765" s="113">
        <v>3</v>
      </c>
      <c r="H765" s="113">
        <v>1482</v>
      </c>
      <c r="I765" s="86">
        <f t="shared" si="37"/>
        <v>14.82</v>
      </c>
      <c r="J765" s="71" t="s">
        <v>16</v>
      </c>
    </row>
    <row r="766" spans="1:10" ht="12.75" customHeight="1">
      <c r="A766" s="412"/>
      <c r="B766" s="112" t="s">
        <v>170</v>
      </c>
      <c r="C766" s="113">
        <v>1515</v>
      </c>
      <c r="D766" s="113">
        <v>349</v>
      </c>
      <c r="E766" s="113"/>
      <c r="F766" s="113" t="s">
        <v>19</v>
      </c>
      <c r="G766" s="113">
        <v>3</v>
      </c>
      <c r="H766" s="113">
        <v>3648</v>
      </c>
      <c r="I766" s="86">
        <f t="shared" si="37"/>
        <v>36.480000000000004</v>
      </c>
      <c r="J766" s="71" t="s">
        <v>16</v>
      </c>
    </row>
    <row r="767" spans="1:10" ht="12.75" customHeight="1">
      <c r="A767" s="412"/>
      <c r="B767" s="112" t="s">
        <v>170</v>
      </c>
      <c r="C767" s="113">
        <v>1515</v>
      </c>
      <c r="D767" s="113" t="s">
        <v>401</v>
      </c>
      <c r="E767" s="113"/>
      <c r="F767" s="113" t="s">
        <v>19</v>
      </c>
      <c r="G767" s="113">
        <v>3</v>
      </c>
      <c r="H767" s="113">
        <v>8079</v>
      </c>
      <c r="I767" s="86">
        <f t="shared" si="37"/>
        <v>80.79</v>
      </c>
      <c r="J767" s="71" t="s">
        <v>16</v>
      </c>
    </row>
    <row r="768" spans="1:10" ht="12.75" customHeight="1">
      <c r="A768" s="412"/>
      <c r="B768" s="112" t="s">
        <v>170</v>
      </c>
      <c r="C768" s="113">
        <v>1515</v>
      </c>
      <c r="D768" s="113" t="s">
        <v>398</v>
      </c>
      <c r="E768" s="113"/>
      <c r="F768" s="113" t="s">
        <v>19</v>
      </c>
      <c r="G768" s="113">
        <v>3</v>
      </c>
      <c r="H768" s="113">
        <v>2370</v>
      </c>
      <c r="I768" s="86">
        <f t="shared" si="37"/>
        <v>23.7</v>
      </c>
      <c r="J768" s="71" t="s">
        <v>16</v>
      </c>
    </row>
    <row r="769" spans="1:10" ht="12.75" customHeight="1">
      <c r="A769" s="61" t="s">
        <v>404</v>
      </c>
      <c r="H769" s="114">
        <f>SUM('1. STOČARSTVO'!H758:H768)</f>
        <v>56009</v>
      </c>
      <c r="I769" s="115">
        <f>SUM('1. STOČARSTVO'!I758:I768)</f>
        <v>560.0900000000001</v>
      </c>
      <c r="J769" s="77"/>
    </row>
    <row r="770" spans="1:10" ht="12.75" customHeight="1">
      <c r="A770" s="412" t="s">
        <v>405</v>
      </c>
      <c r="B770" s="112" t="s">
        <v>170</v>
      </c>
      <c r="C770" s="113">
        <v>1515</v>
      </c>
      <c r="D770" s="113">
        <v>111</v>
      </c>
      <c r="E770" s="113">
        <v>1</v>
      </c>
      <c r="F770" s="113" t="s">
        <v>19</v>
      </c>
      <c r="G770" s="113">
        <v>4</v>
      </c>
      <c r="H770" s="113">
        <v>5854</v>
      </c>
      <c r="I770" s="86">
        <f aca="true" t="shared" si="38" ref="I770:I777">IF(G770=1,0.012*H770,IF(G770=2,0.011*H770,IF(G770=3,0.01*H770,IF(G770=4,0.009*H770,IF(G770=5,0.008*H770,IF(G770=6,0.006*H770,IF(G770=7,0.006*H770,IF(G770=8,0.006*H770))))))))</f>
        <v>52.68600000000001</v>
      </c>
      <c r="J770" s="71" t="s">
        <v>16</v>
      </c>
    </row>
    <row r="771" spans="1:10" ht="12.75" customHeight="1">
      <c r="A771" s="412"/>
      <c r="B771" s="112" t="s">
        <v>170</v>
      </c>
      <c r="C771" s="113">
        <v>1515</v>
      </c>
      <c r="D771" s="113">
        <v>112</v>
      </c>
      <c r="E771" s="113">
        <v>1</v>
      </c>
      <c r="F771" s="113" t="s">
        <v>19</v>
      </c>
      <c r="G771" s="113">
        <v>4</v>
      </c>
      <c r="H771" s="113">
        <v>430</v>
      </c>
      <c r="I771" s="86">
        <f t="shared" si="38"/>
        <v>3.8700000000000006</v>
      </c>
      <c r="J771" s="71" t="s">
        <v>16</v>
      </c>
    </row>
    <row r="772" spans="1:10" ht="12.75" customHeight="1">
      <c r="A772" s="412"/>
      <c r="B772" s="112" t="s">
        <v>170</v>
      </c>
      <c r="C772" s="113">
        <v>1515</v>
      </c>
      <c r="D772" s="113">
        <v>112</v>
      </c>
      <c r="E772" s="113">
        <v>5</v>
      </c>
      <c r="F772" s="113" t="s">
        <v>19</v>
      </c>
      <c r="G772" s="113">
        <v>4</v>
      </c>
      <c r="H772" s="113">
        <v>890</v>
      </c>
      <c r="I772" s="86">
        <f t="shared" si="38"/>
        <v>8.010000000000002</v>
      </c>
      <c r="J772" s="71" t="s">
        <v>16</v>
      </c>
    </row>
    <row r="773" spans="1:10" ht="12.75" customHeight="1">
      <c r="A773" s="412"/>
      <c r="B773" s="112" t="s">
        <v>170</v>
      </c>
      <c r="C773" s="113">
        <v>1515</v>
      </c>
      <c r="D773" s="113">
        <v>112</v>
      </c>
      <c r="E773" s="113">
        <v>4</v>
      </c>
      <c r="F773" s="113" t="s">
        <v>19</v>
      </c>
      <c r="G773" s="113">
        <v>4</v>
      </c>
      <c r="H773" s="113">
        <v>670</v>
      </c>
      <c r="I773" s="86">
        <f t="shared" si="38"/>
        <v>6.030000000000001</v>
      </c>
      <c r="J773" s="71" t="s">
        <v>16</v>
      </c>
    </row>
    <row r="774" spans="1:10" ht="12.75" customHeight="1">
      <c r="A774" s="412"/>
      <c r="B774" s="112" t="s">
        <v>170</v>
      </c>
      <c r="C774" s="113">
        <v>1515</v>
      </c>
      <c r="D774" s="113">
        <v>112</v>
      </c>
      <c r="E774" s="113">
        <v>2</v>
      </c>
      <c r="F774" s="113" t="s">
        <v>19</v>
      </c>
      <c r="G774" s="113">
        <v>4</v>
      </c>
      <c r="H774" s="113">
        <v>6081</v>
      </c>
      <c r="I774" s="86">
        <f t="shared" si="38"/>
        <v>54.729000000000006</v>
      </c>
      <c r="J774" s="71" t="s">
        <v>16</v>
      </c>
    </row>
    <row r="775" spans="1:10" ht="12.75" customHeight="1">
      <c r="A775" s="412"/>
      <c r="B775" s="112" t="s">
        <v>170</v>
      </c>
      <c r="C775" s="113">
        <v>1515</v>
      </c>
      <c r="D775" s="113">
        <v>112</v>
      </c>
      <c r="E775" s="113">
        <v>3</v>
      </c>
      <c r="F775" s="113" t="s">
        <v>19</v>
      </c>
      <c r="G775" s="113">
        <v>4</v>
      </c>
      <c r="H775" s="113">
        <v>20262</v>
      </c>
      <c r="I775" s="86">
        <f t="shared" si="38"/>
        <v>182.35800000000003</v>
      </c>
      <c r="J775" s="71" t="s">
        <v>16</v>
      </c>
    </row>
    <row r="776" spans="1:10" ht="12.75" customHeight="1">
      <c r="A776" s="412"/>
      <c r="B776" s="112" t="s">
        <v>170</v>
      </c>
      <c r="C776" s="113">
        <v>1515</v>
      </c>
      <c r="D776" s="113">
        <v>113</v>
      </c>
      <c r="E776" s="113">
        <v>1</v>
      </c>
      <c r="F776" s="113" t="s">
        <v>19</v>
      </c>
      <c r="G776" s="113">
        <v>4</v>
      </c>
      <c r="H776" s="113">
        <v>2076</v>
      </c>
      <c r="I776" s="86">
        <f t="shared" si="38"/>
        <v>18.684</v>
      </c>
      <c r="J776" s="71" t="s">
        <v>16</v>
      </c>
    </row>
    <row r="777" spans="1:10" ht="12.75" customHeight="1">
      <c r="A777" s="412"/>
      <c r="B777" s="112" t="s">
        <v>170</v>
      </c>
      <c r="C777" s="113">
        <v>1515</v>
      </c>
      <c r="D777" s="113">
        <v>114</v>
      </c>
      <c r="E777" s="113">
        <v>1</v>
      </c>
      <c r="F777" s="113" t="s">
        <v>19</v>
      </c>
      <c r="G777" s="113">
        <v>4</v>
      </c>
      <c r="H777" s="113">
        <v>1505</v>
      </c>
      <c r="I777" s="86">
        <f t="shared" si="38"/>
        <v>13.545000000000002</v>
      </c>
      <c r="J777" s="71" t="s">
        <v>16</v>
      </c>
    </row>
    <row r="778" spans="1:10" ht="12.75" customHeight="1">
      <c r="A778" s="61" t="s">
        <v>406</v>
      </c>
      <c r="H778" s="114">
        <f>SUM('1. STOČARSTVO'!H770:H777)</f>
        <v>37768</v>
      </c>
      <c r="I778" s="115">
        <f>SUM('1. STOČARSTVO'!I770:I777)</f>
        <v>339.9120000000001</v>
      </c>
      <c r="J778" s="4" t="s">
        <v>407</v>
      </c>
    </row>
    <row r="779" spans="1:10" ht="12.75" customHeight="1">
      <c r="A779" s="411" t="s">
        <v>408</v>
      </c>
      <c r="B779" s="411"/>
      <c r="C779" s="411"/>
      <c r="D779" s="411"/>
      <c r="E779" s="411"/>
      <c r="F779" s="411"/>
      <c r="G779" s="411"/>
      <c r="H779" s="411"/>
      <c r="I779" s="411"/>
      <c r="J779" s="411"/>
    </row>
    <row r="780" spans="1:10" ht="12.75" customHeight="1">
      <c r="A780" s="415" t="s">
        <v>409</v>
      </c>
      <c r="B780" s="129" t="s">
        <v>410</v>
      </c>
      <c r="C780" s="130">
        <v>36</v>
      </c>
      <c r="D780" s="130" t="s">
        <v>411</v>
      </c>
      <c r="E780" s="130"/>
      <c r="F780" s="131" t="s">
        <v>243</v>
      </c>
      <c r="G780" s="130">
        <v>4</v>
      </c>
      <c r="H780" s="132">
        <v>477</v>
      </c>
      <c r="I780" s="133">
        <f>IF(G780=1,0.012*H780,IF(G780=2,0.011*H780,IF(G780=3,0.01*H780,IF(G780=4,0.009*H780,IF(G780=5,0.008*H780,IF(G780=6,0.006*H780,IF(G780=7,0.006*H780,IF(G780=8,0.006*H780))))))))</f>
        <v>4.293</v>
      </c>
      <c r="J780" s="4" t="s">
        <v>16</v>
      </c>
    </row>
    <row r="781" spans="1:10" ht="12.75" customHeight="1">
      <c r="A781" s="415"/>
      <c r="B781" s="129" t="s">
        <v>410</v>
      </c>
      <c r="C781" s="130">
        <v>36</v>
      </c>
      <c r="D781" s="130" t="s">
        <v>412</v>
      </c>
      <c r="E781" s="130">
        <v>2</v>
      </c>
      <c r="F781" s="131" t="s">
        <v>15</v>
      </c>
      <c r="G781" s="130">
        <v>4</v>
      </c>
      <c r="H781" s="132">
        <v>2492</v>
      </c>
      <c r="I781" s="133">
        <f>IF(G781=1,0.012*H781,IF(G781=2,0.011*H781,IF(G781=3,0.01*H781,IF(G781=4,0.009*H781,IF(G781=5,0.008*H781,IF(G781=6,0.006*H781,IF(G781=7,0.006*H781,IF(G781=8,0.006*H781))))))))</f>
        <v>22.428000000000004</v>
      </c>
      <c r="J781" s="4" t="s">
        <v>16</v>
      </c>
    </row>
    <row r="782" spans="1:10" ht="12.75" customHeight="1">
      <c r="A782" s="415"/>
      <c r="B782" s="129" t="s">
        <v>410</v>
      </c>
      <c r="C782" s="130">
        <v>36</v>
      </c>
      <c r="D782" s="130" t="s">
        <v>412</v>
      </c>
      <c r="E782" s="130">
        <v>2</v>
      </c>
      <c r="F782" s="131" t="s">
        <v>15</v>
      </c>
      <c r="G782" s="130">
        <v>5</v>
      </c>
      <c r="H782" s="132">
        <v>4430</v>
      </c>
      <c r="I782" s="133">
        <f>IF(G782=1,0.012*H782,IF(G782=2,0.011*H782,IF(G782=3,0.01*H782,IF(G782=4,0.009*H782,IF(G782=5,0.008*H782,IF(G782=6,0.006*H782,IF(G782=7,0.006*H782,IF(G782=8,0.006*H782))))))))</f>
        <v>35.44</v>
      </c>
      <c r="J782" s="4" t="s">
        <v>16</v>
      </c>
    </row>
    <row r="783" spans="1:10" ht="12.75" customHeight="1">
      <c r="A783" s="415"/>
      <c r="B783" s="129" t="s">
        <v>410</v>
      </c>
      <c r="C783" s="130">
        <v>36</v>
      </c>
      <c r="D783" s="130">
        <v>368</v>
      </c>
      <c r="E783" s="130"/>
      <c r="F783" s="131" t="s">
        <v>243</v>
      </c>
      <c r="G783" s="130">
        <v>3</v>
      </c>
      <c r="H783" s="132">
        <v>2560</v>
      </c>
      <c r="I783" s="133">
        <f>IF(G783=1,0.012*H783,IF(G783=2,0.011*H783,IF(G783=3,0.01*H783,IF(G783=4,0.009*H783,IF(G783=5,0.008*H783,IF(G783=6,0.006*H783,IF(G783=7,0.006*H783,IF(G783=8,0.006*H783))))))))</f>
        <v>25.6</v>
      </c>
      <c r="J783" s="4" t="s">
        <v>16</v>
      </c>
    </row>
    <row r="784" spans="1:10" ht="12.75" customHeight="1">
      <c r="A784" s="415"/>
      <c r="B784" s="129" t="s">
        <v>410</v>
      </c>
      <c r="C784" s="130">
        <v>36</v>
      </c>
      <c r="D784" s="130">
        <v>369</v>
      </c>
      <c r="E784" s="130"/>
      <c r="F784" s="131" t="s">
        <v>15</v>
      </c>
      <c r="G784" s="130">
        <v>4</v>
      </c>
      <c r="H784" s="132">
        <v>8794</v>
      </c>
      <c r="I784" s="133">
        <f>IF(G784=1,0.012*H784,IF(G784=2,0.011*H784,IF(G784=3,0.01*H784,IF(G784=4,0.009*H784,IF(G784=5,0.008*H784,IF(G784=6,0.006*H784,IF(G784=7,0.006*H784,IF(G784=8,0.006*H784))))))))</f>
        <v>79.14600000000002</v>
      </c>
      <c r="J784" s="4" t="s">
        <v>16</v>
      </c>
    </row>
    <row r="785" spans="1:9" ht="12.75" customHeight="1">
      <c r="A785" s="128" t="s">
        <v>413</v>
      </c>
      <c r="B785" s="129"/>
      <c r="C785" s="130"/>
      <c r="D785" s="130"/>
      <c r="E785" s="130"/>
      <c r="F785" s="131"/>
      <c r="G785" s="130"/>
      <c r="H785" s="134">
        <f>SUM(H780:H784)</f>
        <v>18753</v>
      </c>
      <c r="I785" s="39">
        <f>SUM(I780:I784)</f>
        <v>166.907</v>
      </c>
    </row>
    <row r="786" spans="1:10" ht="12.75" customHeight="1">
      <c r="A786" s="415" t="s">
        <v>414</v>
      </c>
      <c r="B786" s="135" t="s">
        <v>410</v>
      </c>
      <c r="C786" s="130">
        <v>36</v>
      </c>
      <c r="D786" s="136" t="s">
        <v>415</v>
      </c>
      <c r="E786" s="1"/>
      <c r="F786" s="137" t="s">
        <v>15</v>
      </c>
      <c r="G786" s="1">
        <v>4</v>
      </c>
      <c r="H786" s="138">
        <v>10086</v>
      </c>
      <c r="I786" s="133">
        <f>IF(G786=1,0.012*H786,IF(G786=2,0.011*H786,IF(G786=3,0.01*H786,IF(G786=4,0.009*H786,IF(G786=5,0.008*H786,IF(G786=6,0.006*H786,IF(G786=7,0.006*H786,IF(G786=8,0.006*H786))))))))</f>
        <v>90.77400000000002</v>
      </c>
      <c r="J786" s="139" t="s">
        <v>162</v>
      </c>
    </row>
    <row r="787" spans="1:10" ht="12.75" customHeight="1">
      <c r="A787" s="415"/>
      <c r="B787" s="135" t="s">
        <v>410</v>
      </c>
      <c r="C787" s="130">
        <v>36</v>
      </c>
      <c r="D787" s="136" t="s">
        <v>415</v>
      </c>
      <c r="E787" s="1"/>
      <c r="F787" s="137" t="s">
        <v>15</v>
      </c>
      <c r="G787" s="1">
        <v>5</v>
      </c>
      <c r="H787" s="138">
        <v>19578</v>
      </c>
      <c r="I787" s="133">
        <f>IF(G787=1,0.012*H787,IF(G787=2,0.011*H787,IF(G787=3,0.01*H787,IF(G787=4,0.009*H787,IF(G787=5,0.008*H787,IF(G787=6,0.006*H787,IF(G787=7,0.006*H787,IF(G787=8,0.006*H787))))))))</f>
        <v>156.624</v>
      </c>
      <c r="J787" s="139" t="s">
        <v>162</v>
      </c>
    </row>
    <row r="788" spans="1:10" ht="12.75" customHeight="1">
      <c r="A788" s="415"/>
      <c r="B788" s="135" t="s">
        <v>410</v>
      </c>
      <c r="C788" s="130">
        <v>36</v>
      </c>
      <c r="D788" s="1" t="s">
        <v>411</v>
      </c>
      <c r="E788" s="1"/>
      <c r="F788" s="137" t="s">
        <v>243</v>
      </c>
      <c r="G788" s="1">
        <v>4</v>
      </c>
      <c r="H788" s="138">
        <v>1003</v>
      </c>
      <c r="I788" s="133">
        <f>IF(G788=1,0.012*H788,IF(G788=2,0.011*H788,IF(G788=3,0.01*H788,IF(G788=4,0.009*H788,IF(G788=5,0.008*H788,IF(G788=6,0.006*H788,IF(G788=7,0.006*H788,IF(G788=8,0.006*H788))))))))</f>
        <v>9.027000000000001</v>
      </c>
      <c r="J788" s="139" t="s">
        <v>16</v>
      </c>
    </row>
    <row r="789" spans="1:9" ht="12.75" customHeight="1">
      <c r="A789" s="128" t="s">
        <v>416</v>
      </c>
      <c r="B789" s="135"/>
      <c r="C789" s="130"/>
      <c r="D789" s="130"/>
      <c r="E789" s="130"/>
      <c r="F789" s="131"/>
      <c r="G789" s="130"/>
      <c r="H789" s="134">
        <f>SUM(H786:H788)</f>
        <v>30667</v>
      </c>
      <c r="I789" s="39">
        <f>SUM(I786:I788)</f>
        <v>256.425</v>
      </c>
    </row>
    <row r="790" spans="1:10" ht="12.75" customHeight="1">
      <c r="A790" s="416" t="s">
        <v>417</v>
      </c>
      <c r="B790" s="135" t="s">
        <v>410</v>
      </c>
      <c r="C790" s="130">
        <v>55</v>
      </c>
      <c r="D790" s="1" t="s">
        <v>418</v>
      </c>
      <c r="E790" s="1">
        <v>1</v>
      </c>
      <c r="F790" s="137" t="s">
        <v>15</v>
      </c>
      <c r="G790" s="1">
        <v>3</v>
      </c>
      <c r="H790" s="140">
        <v>62</v>
      </c>
      <c r="I790" s="141">
        <f>IF(G790=1,0.012*H790,IF(G790=2,0.011*H790,IF(G790=3,0.01*H790,IF(G790=4,0.009*H790,IF(G790=5,0.008*H790,IF(G790=6,0.006*H790,IF(G790=7,0.006*H790,IF(G790=8,0.006*H790))))))))</f>
        <v>0.62</v>
      </c>
      <c r="J790" s="139" t="s">
        <v>16</v>
      </c>
    </row>
    <row r="791" spans="1:10" ht="12.75" customHeight="1">
      <c r="A791" s="416"/>
      <c r="B791" s="135" t="s">
        <v>410</v>
      </c>
      <c r="C791" s="130">
        <v>55</v>
      </c>
      <c r="D791" s="1" t="s">
        <v>418</v>
      </c>
      <c r="E791" s="1">
        <v>1</v>
      </c>
      <c r="F791" s="137" t="s">
        <v>15</v>
      </c>
      <c r="G791" s="1">
        <v>4</v>
      </c>
      <c r="H791" s="140">
        <v>452</v>
      </c>
      <c r="I791" s="141">
        <f>IF(G791=1,0.012*H791,IF(G791=2,0.011*H791,IF(G791=3,0.01*H791,IF(G791=4,0.009*H791,IF(G791=5,0.008*H791,IF(G791=6,0.006*H791,IF(G791=7,0.006*H791,IF(G791=8,0.006*H791))))))))</f>
        <v>4.0680000000000005</v>
      </c>
      <c r="J791" s="139" t="s">
        <v>16</v>
      </c>
    </row>
    <row r="792" spans="1:10" ht="12.75" customHeight="1">
      <c r="A792" s="416"/>
      <c r="B792" s="135" t="s">
        <v>410</v>
      </c>
      <c r="C792" s="130">
        <v>55</v>
      </c>
      <c r="D792" s="1" t="s">
        <v>419</v>
      </c>
      <c r="E792" s="1">
        <v>1</v>
      </c>
      <c r="F792" s="137" t="s">
        <v>15</v>
      </c>
      <c r="G792" s="1">
        <v>5</v>
      </c>
      <c r="H792" s="140">
        <v>2933</v>
      </c>
      <c r="I792" s="141">
        <f>IF(G792=1,0.012*H792,IF(G792=2,0.011*H792,IF(G792=3,0.01*H792,IF(G792=4,0.009*H792,IF(G792=5,0.008*H792,IF(G792=6,0.006*H792,IF(G792=7,0.006*H792,IF(G792=8,0.006*H792))))))))</f>
        <v>23.464000000000002</v>
      </c>
      <c r="J792" s="139" t="s">
        <v>16</v>
      </c>
    </row>
    <row r="793" spans="1:10" ht="12.75" customHeight="1">
      <c r="A793" s="416"/>
      <c r="B793" s="135" t="s">
        <v>410</v>
      </c>
      <c r="C793" s="130">
        <v>55</v>
      </c>
      <c r="D793" s="1" t="s">
        <v>420</v>
      </c>
      <c r="E793" s="1">
        <v>1</v>
      </c>
      <c r="F793" s="137" t="s">
        <v>15</v>
      </c>
      <c r="G793" s="1">
        <v>4</v>
      </c>
      <c r="H793" s="140">
        <v>355</v>
      </c>
      <c r="I793" s="141">
        <f>IF(G793=1,0.012*H793,IF(G793=2,0.011*H793,IF(G793=3,0.01*H793,IF(G793=4,0.009*H793,IF(G793=5,0.008*H793,IF(G793=6,0.006*H793,IF(G793=7,0.006*H793,IF(G793=8,0.006*H793))))))))</f>
        <v>3.1950000000000003</v>
      </c>
      <c r="J793" s="139" t="s">
        <v>16</v>
      </c>
    </row>
    <row r="794" spans="1:10" ht="12.75" customHeight="1">
      <c r="A794" s="416"/>
      <c r="B794" s="135" t="s">
        <v>410</v>
      </c>
      <c r="C794" s="130">
        <v>55</v>
      </c>
      <c r="D794" s="1" t="s">
        <v>421</v>
      </c>
      <c r="E794" s="1">
        <v>1</v>
      </c>
      <c r="F794" s="137" t="s">
        <v>15</v>
      </c>
      <c r="G794" s="1">
        <v>4</v>
      </c>
      <c r="H794" s="140">
        <v>306</v>
      </c>
      <c r="I794" s="141">
        <f>IF(G794=1,0.012*H794,IF(G794=2,0.011*H794,IF(G794=3,0.01*H794,IF(G794=4,0.009*H794,IF(G794=5,0.008*H794,IF(G794=6,0.006*H794,IF(G794=7,0.006*H794,IF(G794=8,0.006*H794))))))))</f>
        <v>2.7540000000000004</v>
      </c>
      <c r="J794" s="139" t="s">
        <v>16</v>
      </c>
    </row>
    <row r="795" spans="1:9" ht="12.75" customHeight="1">
      <c r="A795" s="128" t="s">
        <v>422</v>
      </c>
      <c r="B795" s="129"/>
      <c r="C795" s="130"/>
      <c r="D795" s="130"/>
      <c r="E795" s="130"/>
      <c r="F795" s="131"/>
      <c r="G795" s="130"/>
      <c r="H795" s="134">
        <f>SUM(H790:H794)</f>
        <v>4108</v>
      </c>
      <c r="I795" s="39">
        <f>SUM(I790:I794)</f>
        <v>34.101</v>
      </c>
    </row>
    <row r="796" spans="1:10" ht="12.75" customHeight="1">
      <c r="A796" s="417" t="s">
        <v>423</v>
      </c>
      <c r="B796" s="129" t="s">
        <v>410</v>
      </c>
      <c r="C796" s="130">
        <v>36</v>
      </c>
      <c r="D796" s="142">
        <v>45</v>
      </c>
      <c r="E796" s="130"/>
      <c r="F796" s="131" t="s">
        <v>15</v>
      </c>
      <c r="G796" s="130">
        <v>6</v>
      </c>
      <c r="H796" s="132">
        <v>11245</v>
      </c>
      <c r="I796" s="133">
        <f>IF(G796=1,0.012*H796,IF(G796=2,0.011*H796,IF(G796=3,0.01*H796,IF(G796=4,0.009*H796,IF(G796=5,0.008*H796,IF(G796=6,0.006*H796,IF(G796=7,0.006*H796,IF(G796=8,0.006*H796))))))))</f>
        <v>67.47</v>
      </c>
      <c r="J796" s="4" t="s">
        <v>16</v>
      </c>
    </row>
    <row r="797" spans="1:10" ht="12.75" customHeight="1">
      <c r="A797" s="417"/>
      <c r="B797" s="129" t="s">
        <v>410</v>
      </c>
      <c r="C797" s="130">
        <v>36</v>
      </c>
      <c r="D797" s="142">
        <v>273</v>
      </c>
      <c r="E797" s="130">
        <v>2</v>
      </c>
      <c r="F797" s="131" t="s">
        <v>15</v>
      </c>
      <c r="G797" s="130">
        <v>4</v>
      </c>
      <c r="H797" s="132">
        <v>2575</v>
      </c>
      <c r="I797" s="133">
        <f>IF(G797=1,0.012*H797,IF(G797=2,0.011*H797,IF(G797=3,0.01*H797,IF(G797=4,0.009*H797,IF(G797=5,0.008*H797,IF(G797=6,0.006*H797,IF(G797=7,0.006*H797,IF(G797=8,0.006*H797))))))))</f>
        <v>23.175000000000004</v>
      </c>
      <c r="J797" s="4" t="s">
        <v>16</v>
      </c>
    </row>
    <row r="798" spans="1:10" ht="12.75" customHeight="1">
      <c r="A798" s="417"/>
      <c r="B798" s="129" t="s">
        <v>410</v>
      </c>
      <c r="C798" s="130">
        <v>36</v>
      </c>
      <c r="D798" s="142">
        <v>311</v>
      </c>
      <c r="E798" s="130">
        <v>2</v>
      </c>
      <c r="F798" s="131" t="s">
        <v>15</v>
      </c>
      <c r="G798" s="130">
        <v>4</v>
      </c>
      <c r="H798" s="132">
        <v>1308</v>
      </c>
      <c r="I798" s="133">
        <f>IF(G798=1,0.012*H798,IF(G798=2,0.011*H798,IF(G798=3,0.01*H798,IF(G798=4,0.009*H798,IF(G798=5,0.008*H798,IF(G798=6,0.006*H798,IF(G798=7,0.006*H798,IF(G798=8,0.006*H798))))))))</f>
        <v>11.772000000000002</v>
      </c>
      <c r="J798" s="4" t="s">
        <v>16</v>
      </c>
    </row>
    <row r="799" spans="1:10" ht="12.75" customHeight="1">
      <c r="A799" s="417"/>
      <c r="B799" s="129" t="s">
        <v>410</v>
      </c>
      <c r="C799" s="130">
        <v>36</v>
      </c>
      <c r="D799" s="142" t="s">
        <v>394</v>
      </c>
      <c r="E799" s="130">
        <v>2</v>
      </c>
      <c r="F799" s="131" t="s">
        <v>15</v>
      </c>
      <c r="G799" s="130">
        <v>4</v>
      </c>
      <c r="H799" s="132">
        <v>4310</v>
      </c>
      <c r="I799" s="133">
        <f>IF(G799=1,0.012*H799,IF(G799=2,0.011*H799,IF(G799=3,0.01*H799,IF(G799=4,0.009*H799,IF(G799=5,0.008*H799,IF(G799=6,0.006*H799,IF(G799=7,0.006*H799,IF(G799=8,0.006*H799))))))))</f>
        <v>38.790000000000006</v>
      </c>
      <c r="J799" s="4" t="s">
        <v>16</v>
      </c>
    </row>
    <row r="800" spans="1:10" ht="12.75" customHeight="1">
      <c r="A800" s="417"/>
      <c r="B800" s="129" t="s">
        <v>410</v>
      </c>
      <c r="C800" s="130">
        <v>36</v>
      </c>
      <c r="D800" s="142" t="s">
        <v>394</v>
      </c>
      <c r="E800" s="130">
        <v>2</v>
      </c>
      <c r="F800" s="131" t="s">
        <v>15</v>
      </c>
      <c r="G800" s="130">
        <v>5</v>
      </c>
      <c r="H800" s="132">
        <v>702</v>
      </c>
      <c r="I800" s="133">
        <f>IF(G800=1,0.012*H800,IF(G800=2,0.011*H800,IF(G800=3,0.01*H800,IF(G800=4,0.009*H800,IF(G800=5,0.008*H800,IF(G800=6,0.006*H800,IF(G800=7,0.006*H800,IF(G800=8,0.006*H800))))))))</f>
        <v>5.6160000000000005</v>
      </c>
      <c r="J800" s="4" t="s">
        <v>16</v>
      </c>
    </row>
    <row r="801" spans="1:9" ht="36.75" customHeight="1">
      <c r="A801" s="143" t="s">
        <v>424</v>
      </c>
      <c r="B801" s="129"/>
      <c r="C801" s="130"/>
      <c r="D801" s="130"/>
      <c r="E801" s="130"/>
      <c r="F801" s="131"/>
      <c r="G801" s="130"/>
      <c r="H801" s="134">
        <f>SUM(H796:H800)</f>
        <v>20140</v>
      </c>
      <c r="I801" s="39">
        <f>SUM(I796:I798)</f>
        <v>102.41700000000002</v>
      </c>
    </row>
    <row r="802" spans="1:10" ht="12.75" customHeight="1">
      <c r="A802" s="411" t="s">
        <v>425</v>
      </c>
      <c r="B802" s="411"/>
      <c r="C802" s="411"/>
      <c r="D802" s="411"/>
      <c r="E802" s="411"/>
      <c r="F802" s="411"/>
      <c r="G802" s="411"/>
      <c r="H802" s="411"/>
      <c r="I802" s="411"/>
      <c r="J802" s="411"/>
    </row>
    <row r="803" spans="1:10" ht="12.75" customHeight="1">
      <c r="A803" s="412" t="s">
        <v>426</v>
      </c>
      <c r="B803" s="144" t="s">
        <v>427</v>
      </c>
      <c r="C803" s="36">
        <v>792</v>
      </c>
      <c r="D803" s="145">
        <v>1</v>
      </c>
      <c r="E803" s="145">
        <v>3</v>
      </c>
      <c r="F803" s="145" t="s">
        <v>195</v>
      </c>
      <c r="G803" s="145">
        <v>3</v>
      </c>
      <c r="H803" s="146">
        <v>2810</v>
      </c>
      <c r="I803" s="147">
        <f aca="true" t="shared" si="39" ref="I803:I821">IF(G803=1,0.012*H803,IF(G803=2,0.011*H803,IF(G803=3,0.01*H803,IF(G803=4,0.009*H803,IF(G803=5,0.008*H803,IF(G803=6,0.006*H803,IF(G803=7,0.006*H803,IF(G803=8,0.006*H803))))))))</f>
        <v>28.1</v>
      </c>
      <c r="J803" s="148" t="s">
        <v>16</v>
      </c>
    </row>
    <row r="804" spans="1:10" ht="12.75" customHeight="1">
      <c r="A804" s="412"/>
      <c r="B804" s="144" t="s">
        <v>427</v>
      </c>
      <c r="C804" s="36">
        <v>792</v>
      </c>
      <c r="D804" s="145">
        <v>1</v>
      </c>
      <c r="E804" s="145">
        <v>4</v>
      </c>
      <c r="F804" s="145" t="s">
        <v>19</v>
      </c>
      <c r="G804" s="145">
        <v>5</v>
      </c>
      <c r="H804" s="146">
        <v>1911</v>
      </c>
      <c r="I804" s="147">
        <f t="shared" si="39"/>
        <v>15.288</v>
      </c>
      <c r="J804" s="148" t="s">
        <v>16</v>
      </c>
    </row>
    <row r="805" spans="1:10" ht="12.75" customHeight="1">
      <c r="A805" s="412"/>
      <c r="B805" s="144" t="s">
        <v>427</v>
      </c>
      <c r="C805" s="36">
        <v>792</v>
      </c>
      <c r="D805" s="145">
        <v>2</v>
      </c>
      <c r="E805" s="145">
        <v>1</v>
      </c>
      <c r="F805" s="145" t="s">
        <v>15</v>
      </c>
      <c r="G805" s="145">
        <v>5</v>
      </c>
      <c r="H805" s="146">
        <v>4887</v>
      </c>
      <c r="I805" s="147">
        <f t="shared" si="39"/>
        <v>39.096000000000004</v>
      </c>
      <c r="J805" s="145" t="s">
        <v>428</v>
      </c>
    </row>
    <row r="806" spans="1:10" ht="12.75" customHeight="1">
      <c r="A806" s="412"/>
      <c r="B806" s="144" t="s">
        <v>427</v>
      </c>
      <c r="C806" s="36">
        <v>792</v>
      </c>
      <c r="D806" s="145">
        <v>2</v>
      </c>
      <c r="E806" s="145">
        <v>2</v>
      </c>
      <c r="F806" s="145" t="s">
        <v>15</v>
      </c>
      <c r="G806" s="145">
        <v>5</v>
      </c>
      <c r="H806" s="146">
        <v>1393</v>
      </c>
      <c r="I806" s="147">
        <f t="shared" si="39"/>
        <v>11.144</v>
      </c>
      <c r="J806" s="145" t="s">
        <v>428</v>
      </c>
    </row>
    <row r="807" spans="1:10" ht="12.75" customHeight="1">
      <c r="A807" s="412"/>
      <c r="B807" s="144" t="s">
        <v>427</v>
      </c>
      <c r="C807" s="36">
        <v>792</v>
      </c>
      <c r="D807" s="145" t="s">
        <v>429</v>
      </c>
      <c r="E807" s="145"/>
      <c r="F807" s="145" t="s">
        <v>243</v>
      </c>
      <c r="G807" s="145">
        <v>3</v>
      </c>
      <c r="H807" s="146">
        <v>793</v>
      </c>
      <c r="I807" s="147">
        <f t="shared" si="39"/>
        <v>7.930000000000001</v>
      </c>
      <c r="J807" s="145" t="s">
        <v>16</v>
      </c>
    </row>
    <row r="808" spans="1:10" ht="12.75" customHeight="1">
      <c r="A808" s="412"/>
      <c r="B808" s="144" t="s">
        <v>427</v>
      </c>
      <c r="C808" s="36">
        <v>792</v>
      </c>
      <c r="D808" s="145" t="s">
        <v>430</v>
      </c>
      <c r="E808" s="145"/>
      <c r="F808" s="145" t="s">
        <v>243</v>
      </c>
      <c r="G808" s="145">
        <v>4</v>
      </c>
      <c r="H808" s="146">
        <v>48</v>
      </c>
      <c r="I808" s="147">
        <f t="shared" si="39"/>
        <v>0.43200000000000005</v>
      </c>
      <c r="J808" s="145" t="s">
        <v>16</v>
      </c>
    </row>
    <row r="809" spans="1:10" ht="12.75" customHeight="1">
      <c r="A809" s="412"/>
      <c r="B809" s="144" t="s">
        <v>427</v>
      </c>
      <c r="C809" s="36">
        <v>792</v>
      </c>
      <c r="D809" s="145" t="s">
        <v>430</v>
      </c>
      <c r="E809" s="145"/>
      <c r="F809" s="145" t="s">
        <v>243</v>
      </c>
      <c r="G809" s="145">
        <v>2</v>
      </c>
      <c r="H809" s="146">
        <v>28</v>
      </c>
      <c r="I809" s="147">
        <f t="shared" si="39"/>
        <v>0.308</v>
      </c>
      <c r="J809" s="145" t="s">
        <v>16</v>
      </c>
    </row>
    <row r="810" spans="1:10" ht="12.75" customHeight="1">
      <c r="A810" s="412"/>
      <c r="B810" s="144" t="s">
        <v>427</v>
      </c>
      <c r="C810" s="36">
        <v>792</v>
      </c>
      <c r="D810" s="145" t="s">
        <v>430</v>
      </c>
      <c r="E810" s="145"/>
      <c r="F810" s="145" t="s">
        <v>243</v>
      </c>
      <c r="G810" s="145">
        <v>3</v>
      </c>
      <c r="H810" s="146">
        <v>204</v>
      </c>
      <c r="I810" s="147">
        <f t="shared" si="39"/>
        <v>2.04</v>
      </c>
      <c r="J810" s="145" t="s">
        <v>16</v>
      </c>
    </row>
    <row r="811" spans="1:10" ht="12.75" customHeight="1">
      <c r="A811" s="412"/>
      <c r="B811" s="144" t="s">
        <v>427</v>
      </c>
      <c r="C811" s="36">
        <v>792</v>
      </c>
      <c r="D811" s="145" t="s">
        <v>431</v>
      </c>
      <c r="E811" s="145"/>
      <c r="F811" s="145" t="s">
        <v>243</v>
      </c>
      <c r="G811" s="145">
        <v>3</v>
      </c>
      <c r="H811" s="146">
        <v>283</v>
      </c>
      <c r="I811" s="147">
        <f t="shared" si="39"/>
        <v>2.83</v>
      </c>
      <c r="J811" s="145" t="s">
        <v>16</v>
      </c>
    </row>
    <row r="812" spans="1:10" ht="12.75" customHeight="1">
      <c r="A812" s="412"/>
      <c r="B812" s="144" t="s">
        <v>427</v>
      </c>
      <c r="C812" s="36">
        <v>792</v>
      </c>
      <c r="D812" s="145" t="s">
        <v>431</v>
      </c>
      <c r="E812" s="145"/>
      <c r="F812" s="145" t="s">
        <v>243</v>
      </c>
      <c r="G812" s="145">
        <v>4</v>
      </c>
      <c r="H812" s="146">
        <v>69</v>
      </c>
      <c r="I812" s="147">
        <f t="shared" si="39"/>
        <v>0.6210000000000001</v>
      </c>
      <c r="J812" s="145" t="s">
        <v>16</v>
      </c>
    </row>
    <row r="813" spans="1:10" ht="12.75" customHeight="1">
      <c r="A813" s="412"/>
      <c r="B813" s="144" t="s">
        <v>427</v>
      </c>
      <c r="C813" s="36">
        <v>792</v>
      </c>
      <c r="D813" s="145" t="s">
        <v>431</v>
      </c>
      <c r="E813" s="145"/>
      <c r="F813" s="145" t="s">
        <v>243</v>
      </c>
      <c r="G813" s="145">
        <v>2</v>
      </c>
      <c r="H813" s="146">
        <v>35</v>
      </c>
      <c r="I813" s="147">
        <f t="shared" si="39"/>
        <v>0.38499999999999995</v>
      </c>
      <c r="J813" s="145" t="s">
        <v>16</v>
      </c>
    </row>
    <row r="814" spans="1:10" ht="12.75" customHeight="1">
      <c r="A814" s="412"/>
      <c r="B814" s="144" t="s">
        <v>427</v>
      </c>
      <c r="C814" s="36">
        <v>792</v>
      </c>
      <c r="D814" s="145" t="s">
        <v>432</v>
      </c>
      <c r="E814" s="145"/>
      <c r="F814" s="145" t="s">
        <v>195</v>
      </c>
      <c r="G814" s="145">
        <v>3</v>
      </c>
      <c r="H814" s="146">
        <v>4284</v>
      </c>
      <c r="I814" s="147">
        <f t="shared" si="39"/>
        <v>42.84</v>
      </c>
      <c r="J814" s="148" t="s">
        <v>16</v>
      </c>
    </row>
    <row r="815" spans="1:10" ht="12.75" customHeight="1">
      <c r="A815" s="412"/>
      <c r="B815" s="144" t="s">
        <v>427</v>
      </c>
      <c r="C815" s="36">
        <v>792</v>
      </c>
      <c r="D815" s="145" t="s">
        <v>433</v>
      </c>
      <c r="E815" s="145"/>
      <c r="F815" s="145" t="s">
        <v>195</v>
      </c>
      <c r="G815" s="145">
        <v>3</v>
      </c>
      <c r="H815" s="146">
        <v>2693</v>
      </c>
      <c r="I815" s="147">
        <f t="shared" si="39"/>
        <v>26.93</v>
      </c>
      <c r="J815" s="148" t="s">
        <v>16</v>
      </c>
    </row>
    <row r="816" spans="1:10" ht="12.75" customHeight="1">
      <c r="A816" s="412"/>
      <c r="B816" s="144" t="s">
        <v>427</v>
      </c>
      <c r="C816" s="36">
        <v>792</v>
      </c>
      <c r="D816" s="145" t="s">
        <v>434</v>
      </c>
      <c r="E816" s="145"/>
      <c r="F816" s="145" t="s">
        <v>195</v>
      </c>
      <c r="G816" s="145">
        <v>3</v>
      </c>
      <c r="H816" s="146">
        <v>1793</v>
      </c>
      <c r="I816" s="147">
        <f t="shared" si="39"/>
        <v>17.93</v>
      </c>
      <c r="J816" s="148" t="s">
        <v>16</v>
      </c>
    </row>
    <row r="817" spans="1:10" ht="12.75" customHeight="1">
      <c r="A817" s="412"/>
      <c r="B817" s="144" t="s">
        <v>427</v>
      </c>
      <c r="C817" s="36">
        <v>792</v>
      </c>
      <c r="D817" s="145" t="s">
        <v>434</v>
      </c>
      <c r="E817" s="145"/>
      <c r="F817" s="145" t="s">
        <v>195</v>
      </c>
      <c r="G817" s="145">
        <v>2</v>
      </c>
      <c r="H817" s="146">
        <v>189</v>
      </c>
      <c r="I817" s="147">
        <f t="shared" si="39"/>
        <v>2.0789999999999997</v>
      </c>
      <c r="J817" s="148" t="s">
        <v>16</v>
      </c>
    </row>
    <row r="818" spans="1:10" ht="12.75" customHeight="1">
      <c r="A818" s="412"/>
      <c r="B818" s="144" t="s">
        <v>427</v>
      </c>
      <c r="C818" s="36">
        <v>792</v>
      </c>
      <c r="D818" s="145" t="s">
        <v>434</v>
      </c>
      <c r="E818" s="145"/>
      <c r="F818" s="145" t="s">
        <v>195</v>
      </c>
      <c r="G818" s="145">
        <v>4</v>
      </c>
      <c r="H818" s="146">
        <v>377</v>
      </c>
      <c r="I818" s="147">
        <f t="shared" si="39"/>
        <v>3.3930000000000002</v>
      </c>
      <c r="J818" s="148" t="s">
        <v>16</v>
      </c>
    </row>
    <row r="819" spans="1:10" ht="12.75" customHeight="1">
      <c r="A819" s="412"/>
      <c r="B819" s="144" t="s">
        <v>427</v>
      </c>
      <c r="C819" s="36">
        <v>792</v>
      </c>
      <c r="D819" s="145" t="s">
        <v>435</v>
      </c>
      <c r="E819" s="145"/>
      <c r="F819" s="145" t="s">
        <v>195</v>
      </c>
      <c r="G819" s="145">
        <v>3</v>
      </c>
      <c r="H819" s="146">
        <v>1123</v>
      </c>
      <c r="I819" s="147">
        <f t="shared" si="39"/>
        <v>11.23</v>
      </c>
      <c r="J819" s="148" t="s">
        <v>16</v>
      </c>
    </row>
    <row r="820" spans="1:10" ht="12.75" customHeight="1">
      <c r="A820" s="412"/>
      <c r="B820" s="144" t="s">
        <v>427</v>
      </c>
      <c r="C820" s="36">
        <v>792</v>
      </c>
      <c r="D820" s="145" t="s">
        <v>435</v>
      </c>
      <c r="E820" s="145"/>
      <c r="F820" s="145" t="s">
        <v>195</v>
      </c>
      <c r="G820" s="145">
        <v>5</v>
      </c>
      <c r="H820" s="146">
        <v>415</v>
      </c>
      <c r="I820" s="147">
        <f t="shared" si="39"/>
        <v>3.3200000000000003</v>
      </c>
      <c r="J820" s="148" t="s">
        <v>16</v>
      </c>
    </row>
    <row r="821" spans="1:10" ht="12.75" customHeight="1">
      <c r="A821" s="412"/>
      <c r="B821" s="144" t="s">
        <v>427</v>
      </c>
      <c r="C821" s="36">
        <v>792</v>
      </c>
      <c r="D821" s="145" t="s">
        <v>436</v>
      </c>
      <c r="E821" s="145"/>
      <c r="F821" s="145" t="s">
        <v>195</v>
      </c>
      <c r="G821" s="145">
        <v>3</v>
      </c>
      <c r="H821" s="146">
        <v>419</v>
      </c>
      <c r="I821" s="147">
        <f t="shared" si="39"/>
        <v>4.19</v>
      </c>
      <c r="J821" s="148" t="s">
        <v>16</v>
      </c>
    </row>
    <row r="822" spans="1:10" ht="12.75" customHeight="1">
      <c r="A822" s="61" t="s">
        <v>437</v>
      </c>
      <c r="B822" s="149"/>
      <c r="C822" s="130"/>
      <c r="D822" s="150"/>
      <c r="E822" s="150"/>
      <c r="F822" s="150"/>
      <c r="G822" s="150"/>
      <c r="H822" s="151">
        <f>SUM('1. STOČARSTVO'!H803:H821)</f>
        <v>23754</v>
      </c>
      <c r="I822" s="115">
        <f>SUM('1. STOČARSTVO'!I803:I821)</f>
        <v>220.08600000000004</v>
      </c>
      <c r="J822" s="152"/>
    </row>
    <row r="823" spans="1:10" ht="12.75" customHeight="1">
      <c r="A823" s="415" t="s">
        <v>438</v>
      </c>
      <c r="B823" s="153" t="s">
        <v>427</v>
      </c>
      <c r="C823" s="130">
        <v>792</v>
      </c>
      <c r="D823" s="3">
        <v>2097</v>
      </c>
      <c r="F823" s="4" t="s">
        <v>195</v>
      </c>
      <c r="G823" s="3">
        <v>4</v>
      </c>
      <c r="H823" s="5">
        <v>4716</v>
      </c>
      <c r="I823" s="133">
        <f>IF(G823=1,0.012*H823,IF(G823=2,0.011*H823,IF(G823=3,0.01*H823,IF(G823=4,0.009*H823,IF(G823=5,0.008*H823,IF(G823=6,0.006*H823,IF(G823=7,0.006*H823,IF(G823=8,0.006*H823))))))))</f>
        <v>42.444</v>
      </c>
      <c r="J823" s="4" t="s">
        <v>439</v>
      </c>
    </row>
    <row r="824" spans="1:10" ht="12.75" customHeight="1">
      <c r="A824" s="415"/>
      <c r="B824" s="153" t="s">
        <v>427</v>
      </c>
      <c r="C824" s="130">
        <v>792</v>
      </c>
      <c r="D824" s="3">
        <v>2099</v>
      </c>
      <c r="E824" s="3">
        <v>1</v>
      </c>
      <c r="F824" s="4" t="s">
        <v>19</v>
      </c>
      <c r="G824" s="3">
        <v>5</v>
      </c>
      <c r="H824" s="5">
        <v>2852</v>
      </c>
      <c r="I824" s="133">
        <f>IF(G824=1,0.012*H824,IF(G824=2,0.011*H824,IF(G824=3,0.01*H824,IF(G824=4,0.009*H824,IF(G824=5,0.008*H824,IF(G824=6,0.006*H824,IF(G824=7,0.006*H824,IF(G824=8,0.006*H824))))))))</f>
        <v>22.816</v>
      </c>
      <c r="J824" s="4" t="s">
        <v>440</v>
      </c>
    </row>
    <row r="825" spans="1:10" ht="12.75" customHeight="1">
      <c r="A825" s="415"/>
      <c r="B825" s="153" t="s">
        <v>427</v>
      </c>
      <c r="C825" s="130">
        <v>792</v>
      </c>
      <c r="D825" s="3">
        <v>2099</v>
      </c>
      <c r="E825" s="3">
        <v>2</v>
      </c>
      <c r="F825" s="4" t="s">
        <v>19</v>
      </c>
      <c r="G825" s="3">
        <v>5</v>
      </c>
      <c r="H825" s="5">
        <v>2623</v>
      </c>
      <c r="I825" s="133">
        <f>IF(G825=1,0.012*H825,IF(G825=2,0.011*H825,IF(G825=3,0.01*H825,IF(G825=4,0.009*H825,IF(G825=5,0.008*H825,IF(G825=6,0.006*H825,IF(G825=7,0.006*H825,IF(G825=8,0.006*H825))))))))</f>
        <v>20.984</v>
      </c>
      <c r="J825" s="4" t="s">
        <v>440</v>
      </c>
    </row>
    <row r="826" spans="1:9" ht="12.75" customHeight="1">
      <c r="A826" s="128" t="s">
        <v>441</v>
      </c>
      <c r="B826" s="154"/>
      <c r="C826" s="130"/>
      <c r="D826" s="130"/>
      <c r="E826" s="130"/>
      <c r="F826" s="131"/>
      <c r="G826" s="130"/>
      <c r="H826" s="134">
        <f>SUM(H823:H825)</f>
        <v>10191</v>
      </c>
      <c r="I826" s="39">
        <f>SUM(I823:I825)</f>
        <v>86.244</v>
      </c>
    </row>
    <row r="827" spans="1:10" ht="12.75" customHeight="1">
      <c r="A827" s="415" t="s">
        <v>442</v>
      </c>
      <c r="B827" s="153" t="s">
        <v>427</v>
      </c>
      <c r="C827" s="130">
        <v>792</v>
      </c>
      <c r="D827" s="3">
        <v>1908</v>
      </c>
      <c r="E827" s="3">
        <v>1</v>
      </c>
      <c r="F827" s="4" t="s">
        <v>195</v>
      </c>
      <c r="G827" s="3">
        <v>4</v>
      </c>
      <c r="H827" s="5">
        <v>3422</v>
      </c>
      <c r="I827" s="133">
        <f>IF(G827=1,0.012*H827,IF(G827=2,0.011*H827,IF(G827=3,0.01*H827,IF(G827=4,0.009*H827,IF(G827=5,0.008*H827,IF(G827=6,0.006*H827,IF(G827=7,0.006*H827,IF(G827=8,0.006*H827))))))))</f>
        <v>30.798000000000005</v>
      </c>
      <c r="J827" s="4" t="s">
        <v>16</v>
      </c>
    </row>
    <row r="828" spans="1:10" ht="12.75" customHeight="1">
      <c r="A828" s="415"/>
      <c r="B828" s="153" t="s">
        <v>427</v>
      </c>
      <c r="C828" s="130">
        <v>792</v>
      </c>
      <c r="D828" s="3">
        <v>1909</v>
      </c>
      <c r="E828" s="3">
        <v>1</v>
      </c>
      <c r="F828" s="4" t="s">
        <v>19</v>
      </c>
      <c r="G828" s="3">
        <v>5</v>
      </c>
      <c r="H828" s="5">
        <v>10456</v>
      </c>
      <c r="I828" s="133">
        <f>IF(G828=1,0.012*H828,IF(G828=2,0.011*H828,IF(G828=3,0.01*H828,IF(G828=4,0.009*H828,IF(G828=5,0.008*H828,IF(G828=6,0.006*H828,IF(G828=7,0.006*H828,IF(G828=8,0.006*H828))))))))</f>
        <v>83.648</v>
      </c>
      <c r="J828" s="4" t="s">
        <v>16</v>
      </c>
    </row>
    <row r="829" spans="1:9" ht="12.75" customHeight="1">
      <c r="A829" s="128" t="s">
        <v>443</v>
      </c>
      <c r="B829" s="154"/>
      <c r="C829" s="130"/>
      <c r="D829" s="130"/>
      <c r="E829" s="130"/>
      <c r="F829" s="131"/>
      <c r="G829" s="130"/>
      <c r="H829" s="134">
        <f>SUM(H827:H828)</f>
        <v>13878</v>
      </c>
      <c r="I829" s="39">
        <f>SUM(I827:I828)</f>
        <v>114.446</v>
      </c>
    </row>
    <row r="830" spans="1:10" ht="12.75" customHeight="1">
      <c r="A830" s="415" t="s">
        <v>444</v>
      </c>
      <c r="B830" s="153" t="s">
        <v>427</v>
      </c>
      <c r="C830" s="130">
        <v>792</v>
      </c>
      <c r="D830" s="3">
        <v>963</v>
      </c>
      <c r="F830" s="4" t="s">
        <v>19</v>
      </c>
      <c r="G830" s="3">
        <v>4</v>
      </c>
      <c r="H830" s="5">
        <v>4564</v>
      </c>
      <c r="I830" s="133">
        <f>IF(G830=1,0.012*H830,IF(G830=2,0.011*H830,IF(G830=3,0.01*H830,IF(G830=4,0.009*H830,IF(G830=5,0.008*H830,IF(G830=6,0.006*H830,IF(G830=7,0.006*H830,IF(G830=8,0.006*H830))))))))</f>
        <v>41.07600000000001</v>
      </c>
      <c r="J830" s="4" t="s">
        <v>16</v>
      </c>
    </row>
    <row r="831" spans="1:10" ht="12.75" customHeight="1">
      <c r="A831" s="415"/>
      <c r="B831" s="154" t="s">
        <v>427</v>
      </c>
      <c r="C831" s="130">
        <v>792</v>
      </c>
      <c r="D831" s="130">
        <v>967</v>
      </c>
      <c r="E831" s="130"/>
      <c r="F831" s="131" t="s">
        <v>15</v>
      </c>
      <c r="G831" s="130">
        <v>4</v>
      </c>
      <c r="H831" s="132">
        <v>12353</v>
      </c>
      <c r="I831" s="133">
        <f>IF(G831=1,0.012*H831,IF(G831=2,0.011*H831,IF(G831=3,0.01*H831,IF(G831=4,0.009*H831,IF(G831=5,0.008*H831,IF(G831=6,0.006*H831,IF(G831=7,0.006*H831,IF(G831=8,0.006*H831))))))))</f>
        <v>111.177</v>
      </c>
      <c r="J831" s="4" t="s">
        <v>16</v>
      </c>
    </row>
    <row r="832" spans="1:9" ht="12.75" customHeight="1">
      <c r="A832" s="128" t="s">
        <v>445</v>
      </c>
      <c r="B832" s="154"/>
      <c r="C832" s="130"/>
      <c r="D832" s="130"/>
      <c r="E832" s="130"/>
      <c r="F832" s="131"/>
      <c r="G832" s="130"/>
      <c r="H832" s="134">
        <f>SUM(H830:H831)</f>
        <v>16917</v>
      </c>
      <c r="I832" s="39">
        <f>SUM(I830:I831)</f>
        <v>152.25300000000001</v>
      </c>
    </row>
    <row r="833" spans="1:10" ht="12.75" customHeight="1">
      <c r="A833" s="415" t="s">
        <v>446</v>
      </c>
      <c r="B833" s="153" t="s">
        <v>427</v>
      </c>
      <c r="C833" s="130">
        <v>792</v>
      </c>
      <c r="D833" s="3">
        <v>1450</v>
      </c>
      <c r="F833" s="4" t="s">
        <v>19</v>
      </c>
      <c r="G833" s="3">
        <v>7</v>
      </c>
      <c r="H833" s="5">
        <v>1621</v>
      </c>
      <c r="I833" s="133">
        <f>IF(G833=1,0.012*H833,IF(G833=2,0.011*H833,IF(G833=3,0.01*H833,IF(G833=4,0.009*H833,IF(G833=5,0.008*H833,IF(G833=6,0.006*H833,IF(G833=7,0.006*H833,IF(G833=8,0.006*H833))))))))</f>
        <v>9.726</v>
      </c>
      <c r="J833" s="4" t="s">
        <v>16</v>
      </c>
    </row>
    <row r="834" spans="1:10" ht="12.75" customHeight="1">
      <c r="A834" s="415"/>
      <c r="B834" s="153" t="s">
        <v>427</v>
      </c>
      <c r="C834" s="130">
        <v>792</v>
      </c>
      <c r="D834" s="3">
        <v>1451</v>
      </c>
      <c r="F834" s="4" t="s">
        <v>195</v>
      </c>
      <c r="G834" s="3">
        <v>4</v>
      </c>
      <c r="H834" s="5">
        <v>1601</v>
      </c>
      <c r="I834" s="133">
        <f>IF(G834=1,0.012*H834,IF(G834=2,0.011*H834,IF(G834=3,0.01*H834,IF(G834=4,0.009*H834,IF(G834=5,0.008*H834,IF(G834=6,0.006*H834,IF(G834=7,0.006*H834,IF(G834=8,0.006*H834))))))))</f>
        <v>14.409000000000002</v>
      </c>
      <c r="J834" s="4" t="s">
        <v>16</v>
      </c>
    </row>
    <row r="835" spans="1:10" ht="12.75" customHeight="1">
      <c r="A835" s="415"/>
      <c r="B835" s="153" t="s">
        <v>427</v>
      </c>
      <c r="C835" s="130">
        <v>792</v>
      </c>
      <c r="D835" s="3">
        <v>1452</v>
      </c>
      <c r="F835" s="4" t="s">
        <v>19</v>
      </c>
      <c r="G835" s="3">
        <v>7</v>
      </c>
      <c r="H835" s="5">
        <v>940</v>
      </c>
      <c r="I835" s="133">
        <f>IF(G835=1,0.012*H835,IF(G835=2,0.011*H835,IF(G835=3,0.01*H835,IF(G835=4,0.009*H835,IF(G835=5,0.008*H835,IF(G835=6,0.006*H835,IF(G835=7,0.006*H835,IF(G835=8,0.006*H835))))))))</f>
        <v>5.64</v>
      </c>
      <c r="J835" s="4" t="s">
        <v>16</v>
      </c>
    </row>
    <row r="836" spans="1:10" ht="12.75" customHeight="1">
      <c r="A836" s="415"/>
      <c r="B836" s="153" t="s">
        <v>427</v>
      </c>
      <c r="C836" s="130">
        <v>792</v>
      </c>
      <c r="D836" s="3">
        <v>1453</v>
      </c>
      <c r="F836" s="4" t="s">
        <v>195</v>
      </c>
      <c r="G836" s="3">
        <v>4</v>
      </c>
      <c r="H836" s="5">
        <v>650</v>
      </c>
      <c r="I836" s="133">
        <f>IF(G836=1,0.012*H836,IF(G836=2,0.011*H836,IF(G836=3,0.01*H836,IF(G836=4,0.009*H836,IF(G836=5,0.008*H836,IF(G836=6,0.006*H836,IF(G836=7,0.006*H836,IF(G836=8,0.006*H836))))))))</f>
        <v>5.8500000000000005</v>
      </c>
      <c r="J836" s="4" t="s">
        <v>16</v>
      </c>
    </row>
    <row r="837" spans="1:9" ht="12.75" customHeight="1">
      <c r="A837" s="128" t="s">
        <v>447</v>
      </c>
      <c r="B837" s="154"/>
      <c r="C837" s="130"/>
      <c r="D837" s="130"/>
      <c r="E837" s="130"/>
      <c r="F837" s="131"/>
      <c r="G837" s="130"/>
      <c r="H837" s="134">
        <f>SUM(H833:H836)</f>
        <v>4812</v>
      </c>
      <c r="I837" s="39">
        <f>SUM(I833:I836)</f>
        <v>35.62500000000001</v>
      </c>
    </row>
    <row r="838" spans="1:10" ht="12.75" customHeight="1">
      <c r="A838" s="415" t="s">
        <v>448</v>
      </c>
      <c r="B838" s="153" t="s">
        <v>427</v>
      </c>
      <c r="C838" s="130">
        <v>792</v>
      </c>
      <c r="D838" s="3">
        <v>354</v>
      </c>
      <c r="E838" s="3">
        <v>2</v>
      </c>
      <c r="F838" s="4" t="s">
        <v>19</v>
      </c>
      <c r="G838" s="3">
        <v>4</v>
      </c>
      <c r="H838" s="5">
        <v>1389</v>
      </c>
      <c r="I838" s="133">
        <f>IF(G838=1,0.012*H838,IF(G838=2,0.011*H838,IF(G838=3,0.01*H838,IF(G838=4,0.009*H838,IF(G838=5,0.008*H838,IF(G838=6,0.006*H838,IF(G838=7,0.006*H838,IF(G838=8,0.006*H838))))))))</f>
        <v>12.501000000000001</v>
      </c>
      <c r="J838" s="4" t="s">
        <v>16</v>
      </c>
    </row>
    <row r="839" spans="1:10" ht="12.75" customHeight="1">
      <c r="A839" s="415"/>
      <c r="B839" s="153" t="s">
        <v>427</v>
      </c>
      <c r="C839" s="130">
        <v>792</v>
      </c>
      <c r="D839" s="3">
        <v>355</v>
      </c>
      <c r="E839" s="3">
        <v>3</v>
      </c>
      <c r="F839" s="4" t="s">
        <v>195</v>
      </c>
      <c r="G839" s="3">
        <v>3</v>
      </c>
      <c r="H839" s="5">
        <v>2346</v>
      </c>
      <c r="I839" s="133">
        <f>IF(G839=1,0.012*H839,IF(G839=2,0.011*H839,IF(G839=3,0.01*H839,IF(G839=4,0.009*H839,IF(G839=5,0.008*H839,IF(G839=6,0.006*H839,IF(G839=7,0.006*H839,IF(G839=8,0.006*H839))))))))</f>
        <v>23.46</v>
      </c>
      <c r="J839" s="4" t="s">
        <v>439</v>
      </c>
    </row>
    <row r="840" spans="1:10" ht="12.75" customHeight="1">
      <c r="A840" s="415"/>
      <c r="B840" s="153" t="s">
        <v>427</v>
      </c>
      <c r="C840" s="130">
        <v>792</v>
      </c>
      <c r="D840" s="3">
        <v>355</v>
      </c>
      <c r="E840" s="3">
        <v>6</v>
      </c>
      <c r="F840" s="155" t="s">
        <v>449</v>
      </c>
      <c r="G840" s="3">
        <v>3</v>
      </c>
      <c r="H840" s="5">
        <v>1113</v>
      </c>
      <c r="I840" s="133">
        <f>IF(G840=1,0.012*H840,IF(G840=2,0.011*H840,IF(G840=3,0.01*H840,IF(G840=4,0.009*H840,IF(G840=5,0.008*H840,IF(G840=6,0.006*H840,IF(G840=7,0.006*H840,IF(G840=8,0.006*H840))))))))</f>
        <v>11.13</v>
      </c>
      <c r="J840" s="4" t="s">
        <v>439</v>
      </c>
    </row>
    <row r="841" spans="1:9" ht="12.75" customHeight="1">
      <c r="A841" s="128" t="s">
        <v>450</v>
      </c>
      <c r="B841" s="154"/>
      <c r="C841" s="130"/>
      <c r="D841" s="130"/>
      <c r="E841" s="130"/>
      <c r="F841" s="131"/>
      <c r="G841" s="130"/>
      <c r="H841" s="134">
        <f>SUM(H838:H840)</f>
        <v>4848</v>
      </c>
      <c r="I841" s="39">
        <f>SUM(I838:I840)</f>
        <v>47.091</v>
      </c>
    </row>
    <row r="842" spans="1:10" ht="12.75" customHeight="1">
      <c r="A842" s="415" t="s">
        <v>451</v>
      </c>
      <c r="B842" s="153" t="s">
        <v>427</v>
      </c>
      <c r="C842" s="130">
        <v>792</v>
      </c>
      <c r="D842" s="3">
        <v>359</v>
      </c>
      <c r="E842" s="3">
        <v>3</v>
      </c>
      <c r="F842" s="4" t="s">
        <v>195</v>
      </c>
      <c r="G842" s="3">
        <v>3</v>
      </c>
      <c r="H842" s="5">
        <v>2023</v>
      </c>
      <c r="I842" s="133">
        <f>IF(G842=1,0.012*H842,IF(G842=2,0.011*H842,IF(G842=3,0.01*H842,IF(G842=4,0.009*H842,IF(G842=5,0.008*H842,IF(G842=6,0.006*H842,IF(G842=7,0.006*H842,IF(G842=8,0.006*H842))))))))</f>
        <v>20.23</v>
      </c>
      <c r="J842" s="4" t="s">
        <v>439</v>
      </c>
    </row>
    <row r="843" spans="1:10" ht="12.75" customHeight="1">
      <c r="A843" s="415"/>
      <c r="B843" s="153" t="s">
        <v>427</v>
      </c>
      <c r="C843" s="130">
        <v>792</v>
      </c>
      <c r="D843" s="3">
        <v>359</v>
      </c>
      <c r="E843" s="3">
        <v>4</v>
      </c>
      <c r="F843" s="4" t="s">
        <v>195</v>
      </c>
      <c r="G843" s="3">
        <v>3</v>
      </c>
      <c r="H843" s="5">
        <v>3219</v>
      </c>
      <c r="I843" s="133">
        <f>IF(G843=1,0.012*H843,IF(G843=2,0.011*H843,IF(G843=3,0.01*H843,IF(G843=4,0.009*H843,IF(G843=5,0.008*H843,IF(G843=6,0.006*H843,IF(G843=7,0.006*H843,IF(G843=8,0.006*H843))))))))</f>
        <v>32.19</v>
      </c>
      <c r="J843" s="4" t="s">
        <v>439</v>
      </c>
    </row>
    <row r="844" spans="1:9" ht="12.75" customHeight="1">
      <c r="A844" s="128" t="s">
        <v>452</v>
      </c>
      <c r="B844" s="154"/>
      <c r="C844" s="130"/>
      <c r="D844" s="130"/>
      <c r="E844" s="130"/>
      <c r="F844" s="131"/>
      <c r="G844" s="130"/>
      <c r="H844" s="134">
        <f>SUM(H842:H843)</f>
        <v>5242</v>
      </c>
      <c r="I844" s="39">
        <f>SUM(I842:I843)</f>
        <v>52.42</v>
      </c>
    </row>
    <row r="845" spans="1:256" s="156" customFormat="1" ht="12.75" customHeight="1">
      <c r="A845" s="418" t="s">
        <v>453</v>
      </c>
      <c r="B845" s="144" t="s">
        <v>427</v>
      </c>
      <c r="C845" s="36">
        <v>792</v>
      </c>
      <c r="D845" s="145" t="s">
        <v>429</v>
      </c>
      <c r="E845" s="145"/>
      <c r="F845" s="145" t="s">
        <v>243</v>
      </c>
      <c r="G845" s="145">
        <v>3</v>
      </c>
      <c r="H845" s="146">
        <v>977</v>
      </c>
      <c r="I845" s="147">
        <f aca="true" t="shared" si="40" ref="I845:I861">IF(G845=1,0.012*H845,IF(G845=2,0.011*H845,IF(G845=3,0.01*H845,IF(G845=4,0.009*H845,IF(G845=5,0.008*H845,IF(G845=6,0.006*H845,IF(G845=7,0.006*H845,IF(G845=8,0.006*H845))))))))</f>
        <v>9.77</v>
      </c>
      <c r="J845" s="145" t="s">
        <v>16</v>
      </c>
      <c r="DV845" s="157"/>
      <c r="DW845" s="157"/>
      <c r="DX845" s="157"/>
      <c r="DY845" s="157"/>
      <c r="DZ845" s="157"/>
      <c r="EA845" s="157"/>
      <c r="EB845" s="157"/>
      <c r="EC845" s="157"/>
      <c r="ED845" s="157"/>
      <c r="EE845" s="157"/>
      <c r="EF845" s="157"/>
      <c r="EG845" s="157"/>
      <c r="EH845" s="157"/>
      <c r="EI845" s="157"/>
      <c r="EJ845" s="157"/>
      <c r="EK845" s="157"/>
      <c r="EL845" s="157"/>
      <c r="EM845" s="157"/>
      <c r="EN845" s="157"/>
      <c r="EO845" s="157"/>
      <c r="EP845" s="157"/>
      <c r="EQ845" s="157"/>
      <c r="ER845" s="157"/>
      <c r="ES845" s="157"/>
      <c r="ET845" s="157"/>
      <c r="EU845" s="157"/>
      <c r="EV845" s="157"/>
      <c r="EW845" s="157"/>
      <c r="EX845" s="157"/>
      <c r="EY845" s="157"/>
      <c r="EZ845" s="157"/>
      <c r="FA845" s="157"/>
      <c r="FB845" s="157"/>
      <c r="FC845" s="157"/>
      <c r="FD845" s="157"/>
      <c r="FE845" s="157"/>
      <c r="FF845" s="157"/>
      <c r="FG845" s="157"/>
      <c r="FH845" s="157"/>
      <c r="FI845" s="157"/>
      <c r="FJ845" s="157"/>
      <c r="FK845" s="157"/>
      <c r="FL845" s="157"/>
      <c r="FM845" s="157"/>
      <c r="FN845" s="157"/>
      <c r="FO845" s="157"/>
      <c r="FP845" s="157"/>
      <c r="FQ845" s="157"/>
      <c r="FR845" s="157"/>
      <c r="FS845" s="157"/>
      <c r="FT845" s="157"/>
      <c r="FU845" s="157"/>
      <c r="FV845" s="157"/>
      <c r="FW845" s="157"/>
      <c r="FX845" s="157"/>
      <c r="FY845" s="157"/>
      <c r="FZ845" s="157"/>
      <c r="GA845" s="157"/>
      <c r="GB845" s="157"/>
      <c r="GC845" s="157"/>
      <c r="GD845" s="157"/>
      <c r="GE845" s="157"/>
      <c r="GF845" s="157"/>
      <c r="GG845" s="157"/>
      <c r="GH845" s="157"/>
      <c r="GI845" s="157"/>
      <c r="GJ845" s="157"/>
      <c r="GK845" s="157"/>
      <c r="GL845" s="157"/>
      <c r="GM845" s="157"/>
      <c r="GN845" s="157"/>
      <c r="GO845" s="157"/>
      <c r="GP845" s="157"/>
      <c r="GQ845" s="157"/>
      <c r="GR845" s="157"/>
      <c r="GS845" s="157"/>
      <c r="GT845" s="157"/>
      <c r="GU845" s="157"/>
      <c r="GV845" s="157"/>
      <c r="GW845" s="157"/>
      <c r="GX845" s="157"/>
      <c r="GY845" s="157"/>
      <c r="GZ845" s="157"/>
      <c r="HA845" s="157"/>
      <c r="HB845" s="157"/>
      <c r="HC845" s="157"/>
      <c r="HD845" s="158"/>
      <c r="HE845" s="158"/>
      <c r="HF845" s="158"/>
      <c r="HG845" s="158"/>
      <c r="HH845" s="158"/>
      <c r="HI845" s="158"/>
      <c r="HJ845" s="158"/>
      <c r="HK845" s="158"/>
      <c r="HL845" s="158"/>
      <c r="HM845" s="158"/>
      <c r="HN845" s="158"/>
      <c r="HO845" s="158"/>
      <c r="HP845" s="158"/>
      <c r="HQ845" s="158"/>
      <c r="HR845" s="158"/>
      <c r="HS845" s="158"/>
      <c r="HT845" s="158"/>
      <c r="HU845" s="158"/>
      <c r="HV845" s="158"/>
      <c r="HW845" s="158"/>
      <c r="HX845" s="158"/>
      <c r="HY845" s="158"/>
      <c r="HZ845" s="158"/>
      <c r="IA845" s="158"/>
      <c r="IB845" s="158"/>
      <c r="IC845" s="158"/>
      <c r="ID845" s="158"/>
      <c r="IE845" s="158"/>
      <c r="IF845" s="158"/>
      <c r="IG845" s="158"/>
      <c r="IH845" s="158"/>
      <c r="II845" s="158"/>
      <c r="IJ845" s="158"/>
      <c r="IK845" s="158"/>
      <c r="IL845" s="158"/>
      <c r="IM845" s="158"/>
      <c r="IN845" s="158"/>
      <c r="IO845" s="158"/>
      <c r="IP845" s="158"/>
      <c r="IQ845" s="158"/>
      <c r="IR845" s="158"/>
      <c r="IS845" s="158"/>
      <c r="IT845" s="158"/>
      <c r="IU845" s="158"/>
      <c r="IV845" s="158"/>
    </row>
    <row r="846" spans="1:10" ht="12.75" customHeight="1">
      <c r="A846" s="418"/>
      <c r="B846" s="144" t="s">
        <v>427</v>
      </c>
      <c r="C846" s="36">
        <v>792</v>
      </c>
      <c r="D846" s="145" t="s">
        <v>430</v>
      </c>
      <c r="E846" s="145"/>
      <c r="F846" s="145" t="s">
        <v>243</v>
      </c>
      <c r="G846" s="145">
        <v>4</v>
      </c>
      <c r="H846" s="146">
        <v>33</v>
      </c>
      <c r="I846" s="147">
        <f t="shared" si="40"/>
        <v>0.29700000000000004</v>
      </c>
      <c r="J846" s="145" t="s">
        <v>16</v>
      </c>
    </row>
    <row r="847" spans="1:10" ht="12.75" customHeight="1">
      <c r="A847" s="418"/>
      <c r="B847" s="144" t="s">
        <v>427</v>
      </c>
      <c r="C847" s="36">
        <v>792</v>
      </c>
      <c r="D847" s="145" t="s">
        <v>430</v>
      </c>
      <c r="E847" s="145"/>
      <c r="F847" s="145" t="s">
        <v>243</v>
      </c>
      <c r="G847" s="145">
        <v>2</v>
      </c>
      <c r="H847" s="146">
        <v>20</v>
      </c>
      <c r="I847" s="147">
        <f t="shared" si="40"/>
        <v>0.21999999999999997</v>
      </c>
      <c r="J847" s="145" t="s">
        <v>16</v>
      </c>
    </row>
    <row r="848" spans="1:10" ht="12.75" customHeight="1">
      <c r="A848" s="418"/>
      <c r="B848" s="144" t="s">
        <v>427</v>
      </c>
      <c r="C848" s="36">
        <v>792</v>
      </c>
      <c r="D848" s="145" t="s">
        <v>430</v>
      </c>
      <c r="E848" s="145"/>
      <c r="F848" s="145" t="s">
        <v>243</v>
      </c>
      <c r="G848" s="145">
        <v>3</v>
      </c>
      <c r="H848" s="146">
        <v>142</v>
      </c>
      <c r="I848" s="147">
        <f t="shared" si="40"/>
        <v>1.42</v>
      </c>
      <c r="J848" s="145" t="s">
        <v>16</v>
      </c>
    </row>
    <row r="849" spans="1:10" ht="12.75" customHeight="1">
      <c r="A849" s="418"/>
      <c r="B849" s="144" t="s">
        <v>427</v>
      </c>
      <c r="C849" s="36">
        <v>792</v>
      </c>
      <c r="D849" s="145" t="s">
        <v>431</v>
      </c>
      <c r="E849" s="145"/>
      <c r="F849" s="145" t="s">
        <v>243</v>
      </c>
      <c r="G849" s="145">
        <v>3</v>
      </c>
      <c r="H849" s="146">
        <v>720</v>
      </c>
      <c r="I849" s="147">
        <f t="shared" si="40"/>
        <v>7.2</v>
      </c>
      <c r="J849" s="145" t="s">
        <v>16</v>
      </c>
    </row>
    <row r="850" spans="1:10" ht="12.75" customHeight="1">
      <c r="A850" s="418"/>
      <c r="B850" s="144" t="s">
        <v>427</v>
      </c>
      <c r="C850" s="36">
        <v>792</v>
      </c>
      <c r="D850" s="145" t="s">
        <v>431</v>
      </c>
      <c r="E850" s="145"/>
      <c r="F850" s="145" t="s">
        <v>243</v>
      </c>
      <c r="G850" s="145">
        <v>4</v>
      </c>
      <c r="H850" s="146">
        <v>177</v>
      </c>
      <c r="I850" s="147">
        <f t="shared" si="40"/>
        <v>1.5930000000000002</v>
      </c>
      <c r="J850" s="145" t="s">
        <v>16</v>
      </c>
    </row>
    <row r="851" spans="1:10" ht="12.75" customHeight="1">
      <c r="A851" s="418"/>
      <c r="B851" s="144" t="s">
        <v>427</v>
      </c>
      <c r="C851" s="36">
        <v>792</v>
      </c>
      <c r="D851" s="145" t="s">
        <v>431</v>
      </c>
      <c r="E851" s="145"/>
      <c r="F851" s="145" t="s">
        <v>243</v>
      </c>
      <c r="G851" s="145">
        <v>2</v>
      </c>
      <c r="H851" s="146">
        <v>89</v>
      </c>
      <c r="I851" s="147">
        <f t="shared" si="40"/>
        <v>0.979</v>
      </c>
      <c r="J851" s="145" t="s">
        <v>16</v>
      </c>
    </row>
    <row r="852" spans="1:10" ht="12.75" customHeight="1">
      <c r="A852" s="418"/>
      <c r="B852" s="144" t="s">
        <v>427</v>
      </c>
      <c r="C852" s="36">
        <v>792</v>
      </c>
      <c r="D852" s="145" t="s">
        <v>433</v>
      </c>
      <c r="E852" s="145"/>
      <c r="F852" s="145" t="s">
        <v>195</v>
      </c>
      <c r="G852" s="145">
        <v>3</v>
      </c>
      <c r="H852" s="146">
        <v>941</v>
      </c>
      <c r="I852" s="147">
        <f t="shared" si="40"/>
        <v>9.41</v>
      </c>
      <c r="J852" s="148" t="s">
        <v>16</v>
      </c>
    </row>
    <row r="853" spans="1:10" ht="12.75" customHeight="1">
      <c r="A853" s="418"/>
      <c r="B853" s="144" t="s">
        <v>427</v>
      </c>
      <c r="C853" s="36">
        <v>792</v>
      </c>
      <c r="D853" s="145" t="s">
        <v>434</v>
      </c>
      <c r="E853" s="145"/>
      <c r="F853" s="145" t="s">
        <v>195</v>
      </c>
      <c r="G853" s="145">
        <v>3</v>
      </c>
      <c r="H853" s="146">
        <v>2994</v>
      </c>
      <c r="I853" s="147">
        <f t="shared" si="40"/>
        <v>29.94</v>
      </c>
      <c r="J853" s="148" t="s">
        <v>16</v>
      </c>
    </row>
    <row r="854" spans="1:10" ht="12.75" customHeight="1">
      <c r="A854" s="418"/>
      <c r="B854" s="144" t="s">
        <v>427</v>
      </c>
      <c r="C854" s="36">
        <v>792</v>
      </c>
      <c r="D854" s="145" t="s">
        <v>434</v>
      </c>
      <c r="E854" s="145"/>
      <c r="F854" s="145" t="s">
        <v>195</v>
      </c>
      <c r="G854" s="145">
        <v>2</v>
      </c>
      <c r="H854" s="146">
        <v>315</v>
      </c>
      <c r="I854" s="147">
        <f t="shared" si="40"/>
        <v>3.465</v>
      </c>
      <c r="J854" s="148" t="s">
        <v>16</v>
      </c>
    </row>
    <row r="855" spans="1:10" ht="12.75" customHeight="1">
      <c r="A855" s="418"/>
      <c r="B855" s="144" t="s">
        <v>427</v>
      </c>
      <c r="C855" s="36">
        <v>792</v>
      </c>
      <c r="D855" s="145" t="s">
        <v>434</v>
      </c>
      <c r="E855" s="145"/>
      <c r="F855" s="145" t="s">
        <v>195</v>
      </c>
      <c r="G855" s="145">
        <v>4</v>
      </c>
      <c r="H855" s="146">
        <v>630</v>
      </c>
      <c r="I855" s="147">
        <f t="shared" si="40"/>
        <v>5.670000000000001</v>
      </c>
      <c r="J855" s="148" t="s">
        <v>16</v>
      </c>
    </row>
    <row r="856" spans="1:10" ht="12.75" customHeight="1">
      <c r="A856" s="418"/>
      <c r="B856" s="144" t="s">
        <v>427</v>
      </c>
      <c r="C856" s="36">
        <v>792</v>
      </c>
      <c r="D856" s="145" t="s">
        <v>435</v>
      </c>
      <c r="E856" s="145"/>
      <c r="F856" s="145" t="s">
        <v>195</v>
      </c>
      <c r="G856" s="145">
        <v>3</v>
      </c>
      <c r="H856" s="146">
        <v>4712</v>
      </c>
      <c r="I856" s="147">
        <f t="shared" si="40"/>
        <v>47.12</v>
      </c>
      <c r="J856" s="148" t="s">
        <v>16</v>
      </c>
    </row>
    <row r="857" spans="1:10" ht="12.75" customHeight="1">
      <c r="A857" s="418"/>
      <c r="B857" s="144" t="s">
        <v>427</v>
      </c>
      <c r="C857" s="36">
        <v>792</v>
      </c>
      <c r="D857" s="145" t="s">
        <v>435</v>
      </c>
      <c r="E857" s="145"/>
      <c r="F857" s="145" t="s">
        <v>195</v>
      </c>
      <c r="G857" s="145">
        <v>5</v>
      </c>
      <c r="H857" s="146">
        <v>1743</v>
      </c>
      <c r="I857" s="147">
        <f t="shared" si="40"/>
        <v>13.944</v>
      </c>
      <c r="J857" s="148" t="s">
        <v>16</v>
      </c>
    </row>
    <row r="858" spans="1:10" ht="12.75" customHeight="1">
      <c r="A858" s="418"/>
      <c r="B858" s="144" t="s">
        <v>427</v>
      </c>
      <c r="C858" s="36">
        <v>792</v>
      </c>
      <c r="D858" s="145" t="s">
        <v>436</v>
      </c>
      <c r="E858" s="145"/>
      <c r="F858" s="145" t="s">
        <v>195</v>
      </c>
      <c r="G858" s="145">
        <v>3</v>
      </c>
      <c r="H858" s="146">
        <v>4150</v>
      </c>
      <c r="I858" s="147">
        <f t="shared" si="40"/>
        <v>41.5</v>
      </c>
      <c r="J858" s="148" t="s">
        <v>16</v>
      </c>
    </row>
    <row r="859" spans="1:10" ht="12.75" customHeight="1">
      <c r="A859" s="418"/>
      <c r="B859" s="159" t="s">
        <v>427</v>
      </c>
      <c r="C859" s="130">
        <v>792</v>
      </c>
      <c r="D859" s="150" t="s">
        <v>454</v>
      </c>
      <c r="E859" s="150"/>
      <c r="F859" s="150" t="s">
        <v>195</v>
      </c>
      <c r="G859" s="150">
        <v>3</v>
      </c>
      <c r="H859" s="160">
        <v>68</v>
      </c>
      <c r="I859" s="6">
        <f t="shared" si="40"/>
        <v>0.68</v>
      </c>
      <c r="J859" s="152" t="s">
        <v>16</v>
      </c>
    </row>
    <row r="860" spans="1:10" ht="12.75" customHeight="1">
      <c r="A860" s="418"/>
      <c r="B860" s="159" t="s">
        <v>427</v>
      </c>
      <c r="C860" s="130">
        <v>792</v>
      </c>
      <c r="D860" s="150" t="s">
        <v>454</v>
      </c>
      <c r="E860" s="150"/>
      <c r="F860" s="150" t="s">
        <v>195</v>
      </c>
      <c r="G860" s="150">
        <v>4</v>
      </c>
      <c r="H860" s="160">
        <v>80</v>
      </c>
      <c r="I860" s="6">
        <f t="shared" si="40"/>
        <v>0.7200000000000001</v>
      </c>
      <c r="J860" s="152" t="s">
        <v>16</v>
      </c>
    </row>
    <row r="861" spans="1:10" ht="12.75" customHeight="1">
      <c r="A861" s="418"/>
      <c r="B861" s="159" t="s">
        <v>427</v>
      </c>
      <c r="C861" s="130">
        <v>792</v>
      </c>
      <c r="D861" s="150" t="s">
        <v>454</v>
      </c>
      <c r="E861" s="150"/>
      <c r="F861" s="150" t="s">
        <v>195</v>
      </c>
      <c r="G861" s="150">
        <v>5</v>
      </c>
      <c r="H861" s="160">
        <v>40</v>
      </c>
      <c r="I861" s="6">
        <f t="shared" si="40"/>
        <v>0.32</v>
      </c>
      <c r="J861" s="152" t="s">
        <v>16</v>
      </c>
    </row>
    <row r="862" spans="1:10" ht="12.75" customHeight="1">
      <c r="A862" s="128" t="s">
        <v>455</v>
      </c>
      <c r="B862" s="144"/>
      <c r="C862" s="36"/>
      <c r="D862" s="145"/>
      <c r="E862" s="145"/>
      <c r="F862" s="145"/>
      <c r="G862" s="145"/>
      <c r="H862" s="161">
        <f>SUM('1. STOČARSTVO'!H845:H861)</f>
        <v>17831</v>
      </c>
      <c r="I862" s="59">
        <f>SUM('1. STOČARSTVO'!I845:I861)</f>
        <v>174.248</v>
      </c>
      <c r="J862" s="148"/>
    </row>
    <row r="863" spans="1:10" ht="12.75" customHeight="1">
      <c r="A863" s="419" t="s">
        <v>456</v>
      </c>
      <c r="B863" s="162" t="s">
        <v>427</v>
      </c>
      <c r="C863" s="28">
        <v>792</v>
      </c>
      <c r="D863" s="28">
        <v>191</v>
      </c>
      <c r="E863" s="28"/>
      <c r="F863" s="28" t="s">
        <v>195</v>
      </c>
      <c r="G863" s="28">
        <v>1</v>
      </c>
      <c r="H863" s="29">
        <v>2021</v>
      </c>
      <c r="I863" s="25">
        <f aca="true" t="shared" si="41" ref="I863:I871">IF(G863=1,0.012*H863,IF(G863=2,0.011*H863,IF(G863=3,0.01*H863,IF(G863=4,0.009*H863,IF(G863=5,0.008*H863,IF(G863=6,0.006*H863,IF(G863=7,0.006*H863,IF(G863=8,0.006*H863))))))))</f>
        <v>24.252</v>
      </c>
      <c r="J863" s="23" t="s">
        <v>16</v>
      </c>
    </row>
    <row r="864" spans="1:10" ht="12.75" customHeight="1">
      <c r="A864" s="419"/>
      <c r="B864" s="162" t="s">
        <v>427</v>
      </c>
      <c r="C864" s="28">
        <v>792</v>
      </c>
      <c r="D864" s="28" t="s">
        <v>457</v>
      </c>
      <c r="E864" s="28"/>
      <c r="F864" s="28" t="s">
        <v>195</v>
      </c>
      <c r="G864" s="28">
        <v>3</v>
      </c>
      <c r="H864" s="29">
        <v>587</v>
      </c>
      <c r="I864" s="25">
        <f t="shared" si="41"/>
        <v>5.87</v>
      </c>
      <c r="J864" s="23" t="s">
        <v>16</v>
      </c>
    </row>
    <row r="865" spans="1:10" ht="12.75" customHeight="1">
      <c r="A865" s="419"/>
      <c r="B865" s="162" t="s">
        <v>427</v>
      </c>
      <c r="C865" s="28">
        <v>792</v>
      </c>
      <c r="D865" s="28" t="s">
        <v>458</v>
      </c>
      <c r="E865" s="28"/>
      <c r="F865" s="28" t="s">
        <v>195</v>
      </c>
      <c r="G865" s="28">
        <v>3</v>
      </c>
      <c r="H865" s="29">
        <v>949</v>
      </c>
      <c r="I865" s="25">
        <f t="shared" si="41"/>
        <v>9.49</v>
      </c>
      <c r="J865" s="23" t="s">
        <v>16</v>
      </c>
    </row>
    <row r="866" spans="1:10" ht="12.75" customHeight="1">
      <c r="A866" s="419"/>
      <c r="B866" s="162" t="s">
        <v>427</v>
      </c>
      <c r="C866" s="28">
        <v>792</v>
      </c>
      <c r="D866" s="28">
        <v>194</v>
      </c>
      <c r="E866" s="28"/>
      <c r="F866" s="28" t="s">
        <v>195</v>
      </c>
      <c r="G866" s="28">
        <v>1</v>
      </c>
      <c r="H866" s="29">
        <v>2156</v>
      </c>
      <c r="I866" s="25">
        <f t="shared" si="41"/>
        <v>25.872</v>
      </c>
      <c r="J866" s="23" t="s">
        <v>16</v>
      </c>
    </row>
    <row r="867" spans="1:10" ht="12.75" customHeight="1">
      <c r="A867" s="419"/>
      <c r="B867" s="162" t="s">
        <v>427</v>
      </c>
      <c r="C867" s="28">
        <v>792</v>
      </c>
      <c r="D867" s="28">
        <v>195</v>
      </c>
      <c r="E867" s="28"/>
      <c r="F867" s="28" t="s">
        <v>19</v>
      </c>
      <c r="G867" s="28">
        <v>4</v>
      </c>
      <c r="H867" s="29">
        <v>5090</v>
      </c>
      <c r="I867" s="25">
        <f t="shared" si="41"/>
        <v>45.81</v>
      </c>
      <c r="J867" s="23" t="s">
        <v>16</v>
      </c>
    </row>
    <row r="868" spans="1:10" ht="12.75" customHeight="1">
      <c r="A868" s="419"/>
      <c r="B868" s="162" t="s">
        <v>427</v>
      </c>
      <c r="C868" s="28">
        <v>792</v>
      </c>
      <c r="D868" s="28" t="s">
        <v>459</v>
      </c>
      <c r="E868" s="28"/>
      <c r="F868" s="28" t="s">
        <v>195</v>
      </c>
      <c r="G868" s="28">
        <v>3</v>
      </c>
      <c r="H868" s="29">
        <v>1133</v>
      </c>
      <c r="I868" s="25">
        <f t="shared" si="41"/>
        <v>11.33</v>
      </c>
      <c r="J868" s="23" t="s">
        <v>16</v>
      </c>
    </row>
    <row r="869" spans="1:10" ht="12.75" customHeight="1">
      <c r="A869" s="419"/>
      <c r="B869" s="162" t="s">
        <v>427</v>
      </c>
      <c r="C869" s="28">
        <v>792</v>
      </c>
      <c r="D869" s="28" t="s">
        <v>460</v>
      </c>
      <c r="E869" s="28"/>
      <c r="F869" s="28" t="s">
        <v>15</v>
      </c>
      <c r="G869" s="28">
        <v>3</v>
      </c>
      <c r="H869" s="29">
        <v>429</v>
      </c>
      <c r="I869" s="25">
        <f t="shared" si="41"/>
        <v>4.29</v>
      </c>
      <c r="J869" s="28" t="s">
        <v>16</v>
      </c>
    </row>
    <row r="870" spans="1:10" ht="12.75" customHeight="1">
      <c r="A870" s="419"/>
      <c r="B870" s="162" t="s">
        <v>427</v>
      </c>
      <c r="C870" s="28">
        <v>792</v>
      </c>
      <c r="D870" s="28" t="s">
        <v>460</v>
      </c>
      <c r="E870" s="28"/>
      <c r="F870" s="28" t="s">
        <v>15</v>
      </c>
      <c r="G870" s="28">
        <v>4</v>
      </c>
      <c r="H870" s="29">
        <v>317</v>
      </c>
      <c r="I870" s="25">
        <f t="shared" si="41"/>
        <v>2.853</v>
      </c>
      <c r="J870" s="28" t="s">
        <v>16</v>
      </c>
    </row>
    <row r="871" spans="1:10" ht="12.75" customHeight="1">
      <c r="A871" s="419"/>
      <c r="B871" s="162" t="s">
        <v>427</v>
      </c>
      <c r="C871" s="28">
        <v>792</v>
      </c>
      <c r="D871" s="28" t="s">
        <v>461</v>
      </c>
      <c r="E871" s="28"/>
      <c r="F871" s="28" t="s">
        <v>243</v>
      </c>
      <c r="G871" s="28">
        <v>2</v>
      </c>
      <c r="H871" s="29">
        <v>521</v>
      </c>
      <c r="I871" s="25">
        <f t="shared" si="41"/>
        <v>5.731</v>
      </c>
      <c r="J871" s="28" t="s">
        <v>16</v>
      </c>
    </row>
    <row r="872" spans="1:10" ht="12.75" customHeight="1">
      <c r="A872" s="163" t="s">
        <v>462</v>
      </c>
      <c r="B872" s="164"/>
      <c r="C872" s="33"/>
      <c r="D872" s="33"/>
      <c r="E872" s="33"/>
      <c r="F872" s="33"/>
      <c r="G872" s="33"/>
      <c r="H872" s="165">
        <f>SUM(H863:H871)</f>
        <v>13203</v>
      </c>
      <c r="I872" s="31">
        <f>SUM(I863:I871)</f>
        <v>135.49800000000002</v>
      </c>
      <c r="J872" s="166"/>
    </row>
    <row r="873" spans="1:10" ht="12.75" customHeight="1">
      <c r="A873" s="420" t="s">
        <v>463</v>
      </c>
      <c r="B873" s="159" t="s">
        <v>427</v>
      </c>
      <c r="C873" s="130">
        <v>792</v>
      </c>
      <c r="D873" s="150">
        <v>108</v>
      </c>
      <c r="E873" s="150"/>
      <c r="F873" s="150" t="s">
        <v>15</v>
      </c>
      <c r="G873" s="150">
        <v>4</v>
      </c>
      <c r="H873" s="160">
        <v>16341</v>
      </c>
      <c r="I873" s="6">
        <f aca="true" t="shared" si="42" ref="I873:I910">IF(G873=1,0.012*H873,IF(G873=2,0.011*H873,IF(G873=3,0.01*H873,IF(G873=4,0.009*H873,IF(G873=5,0.008*H873,IF(G873=6,0.006*H873,IF(G873=7,0.006*H873,IF(G873=8,0.006*H873))))))))</f>
        <v>147.06900000000002</v>
      </c>
      <c r="J873" s="150" t="s">
        <v>16</v>
      </c>
    </row>
    <row r="874" spans="1:10" ht="12.75" customHeight="1">
      <c r="A874" s="420"/>
      <c r="B874" s="153" t="s">
        <v>427</v>
      </c>
      <c r="C874" s="130">
        <v>792</v>
      </c>
      <c r="D874" s="3">
        <v>174</v>
      </c>
      <c r="F874" s="4" t="s">
        <v>19</v>
      </c>
      <c r="G874" s="3">
        <v>4</v>
      </c>
      <c r="H874" s="5">
        <v>1376</v>
      </c>
      <c r="I874" s="6">
        <f t="shared" si="42"/>
        <v>12.384000000000002</v>
      </c>
      <c r="J874" s="4" t="s">
        <v>16</v>
      </c>
    </row>
    <row r="875" spans="1:10" ht="12.75" customHeight="1">
      <c r="A875" s="420"/>
      <c r="B875" s="153" t="s">
        <v>427</v>
      </c>
      <c r="C875" s="130">
        <v>792</v>
      </c>
      <c r="D875" s="3">
        <v>283</v>
      </c>
      <c r="E875" s="3">
        <v>2</v>
      </c>
      <c r="F875" s="4" t="s">
        <v>195</v>
      </c>
      <c r="G875" s="3">
        <v>2</v>
      </c>
      <c r="H875" s="5">
        <v>3024</v>
      </c>
      <c r="I875" s="6">
        <f t="shared" si="42"/>
        <v>33.263999999999996</v>
      </c>
      <c r="J875" s="4" t="s">
        <v>464</v>
      </c>
    </row>
    <row r="876" spans="1:10" ht="12.75" customHeight="1">
      <c r="A876" s="420"/>
      <c r="B876" s="153" t="s">
        <v>427</v>
      </c>
      <c r="C876" s="130">
        <v>792</v>
      </c>
      <c r="D876" s="3">
        <v>300</v>
      </c>
      <c r="F876" s="4" t="s">
        <v>195</v>
      </c>
      <c r="G876" s="3">
        <v>2</v>
      </c>
      <c r="H876" s="5">
        <v>3527</v>
      </c>
      <c r="I876" s="6">
        <f t="shared" si="42"/>
        <v>38.797</v>
      </c>
      <c r="J876" s="4" t="s">
        <v>16</v>
      </c>
    </row>
    <row r="877" spans="1:10" ht="12.75" customHeight="1">
      <c r="A877" s="420"/>
      <c r="B877" s="153" t="s">
        <v>427</v>
      </c>
      <c r="C877" s="130">
        <v>792</v>
      </c>
      <c r="D877" s="3">
        <v>300</v>
      </c>
      <c r="F877" s="4" t="s">
        <v>195</v>
      </c>
      <c r="G877" s="3">
        <v>5</v>
      </c>
      <c r="H877" s="5">
        <v>680</v>
      </c>
      <c r="I877" s="6">
        <f t="shared" si="42"/>
        <v>5.44</v>
      </c>
      <c r="J877" s="4" t="s">
        <v>16</v>
      </c>
    </row>
    <row r="878" spans="1:10" ht="12.75" customHeight="1">
      <c r="A878" s="420"/>
      <c r="B878" s="153" t="s">
        <v>427</v>
      </c>
      <c r="C878" s="130">
        <v>792</v>
      </c>
      <c r="D878" s="3">
        <v>350</v>
      </c>
      <c r="E878" s="3">
        <v>2</v>
      </c>
      <c r="F878" s="4" t="s">
        <v>195</v>
      </c>
      <c r="G878" s="3">
        <v>2</v>
      </c>
      <c r="H878" s="5">
        <v>2930</v>
      </c>
      <c r="I878" s="6">
        <f t="shared" si="42"/>
        <v>32.23</v>
      </c>
      <c r="J878" s="4" t="s">
        <v>464</v>
      </c>
    </row>
    <row r="879" spans="1:10" ht="12.75" customHeight="1">
      <c r="A879" s="420"/>
      <c r="B879" s="153" t="s">
        <v>427</v>
      </c>
      <c r="C879" s="130">
        <v>792</v>
      </c>
      <c r="D879" s="3">
        <v>516</v>
      </c>
      <c r="E879" s="3">
        <v>4</v>
      </c>
      <c r="F879" s="4" t="s">
        <v>19</v>
      </c>
      <c r="G879" s="3">
        <v>6</v>
      </c>
      <c r="H879" s="5">
        <v>2229</v>
      </c>
      <c r="I879" s="6">
        <f t="shared" si="42"/>
        <v>13.374</v>
      </c>
      <c r="J879" s="4" t="s">
        <v>16</v>
      </c>
    </row>
    <row r="880" spans="1:10" ht="12.75" customHeight="1">
      <c r="A880" s="420"/>
      <c r="B880" s="153" t="s">
        <v>427</v>
      </c>
      <c r="C880" s="130">
        <v>108</v>
      </c>
      <c r="D880" s="3">
        <v>791</v>
      </c>
      <c r="F880" s="4" t="s">
        <v>19</v>
      </c>
      <c r="G880" s="3">
        <v>4</v>
      </c>
      <c r="H880" s="5">
        <v>16341</v>
      </c>
      <c r="I880" s="6">
        <f t="shared" si="42"/>
        <v>147.06900000000002</v>
      </c>
      <c r="J880" s="4" t="s">
        <v>16</v>
      </c>
    </row>
    <row r="881" spans="1:10" ht="12.75" customHeight="1">
      <c r="A881" s="420"/>
      <c r="B881" s="153" t="s">
        <v>427</v>
      </c>
      <c r="C881" s="130">
        <v>792</v>
      </c>
      <c r="D881" s="3">
        <v>965</v>
      </c>
      <c r="F881" s="4" t="s">
        <v>19</v>
      </c>
      <c r="G881" s="3">
        <v>4</v>
      </c>
      <c r="H881" s="5">
        <v>1822</v>
      </c>
      <c r="I881" s="6">
        <f t="shared" si="42"/>
        <v>16.398000000000003</v>
      </c>
      <c r="J881" s="4" t="s">
        <v>439</v>
      </c>
    </row>
    <row r="882" spans="1:10" ht="12.75" customHeight="1">
      <c r="A882" s="420"/>
      <c r="B882" s="153" t="s">
        <v>427</v>
      </c>
      <c r="C882" s="130">
        <v>792</v>
      </c>
      <c r="D882" s="3">
        <v>1106</v>
      </c>
      <c r="E882" s="3">
        <v>2</v>
      </c>
      <c r="F882" s="4" t="s">
        <v>19</v>
      </c>
      <c r="G882" s="3">
        <v>6</v>
      </c>
      <c r="H882" s="5">
        <v>5858</v>
      </c>
      <c r="I882" s="6">
        <f t="shared" si="42"/>
        <v>35.148</v>
      </c>
      <c r="J882" s="4" t="s">
        <v>16</v>
      </c>
    </row>
    <row r="883" spans="1:10" ht="12.75" customHeight="1">
      <c r="A883" s="420"/>
      <c r="B883" s="153" t="s">
        <v>427</v>
      </c>
      <c r="C883" s="130">
        <v>792</v>
      </c>
      <c r="D883" s="3">
        <v>1213</v>
      </c>
      <c r="E883" s="3">
        <v>2</v>
      </c>
      <c r="F883" s="4" t="s">
        <v>195</v>
      </c>
      <c r="G883" s="3">
        <v>4</v>
      </c>
      <c r="H883" s="5">
        <v>2304</v>
      </c>
      <c r="I883" s="6">
        <f t="shared" si="42"/>
        <v>20.736000000000004</v>
      </c>
      <c r="J883" s="4" t="s">
        <v>16</v>
      </c>
    </row>
    <row r="884" spans="1:10" ht="12.75" customHeight="1">
      <c r="A884" s="420"/>
      <c r="B884" s="153" t="s">
        <v>427</v>
      </c>
      <c r="C884" s="130">
        <v>792</v>
      </c>
      <c r="D884" s="3">
        <v>1408</v>
      </c>
      <c r="E884" s="3">
        <v>1</v>
      </c>
      <c r="F884" s="4" t="s">
        <v>195</v>
      </c>
      <c r="G884" s="3">
        <v>4</v>
      </c>
      <c r="H884" s="5">
        <v>8635</v>
      </c>
      <c r="I884" s="6">
        <f t="shared" si="42"/>
        <v>77.715</v>
      </c>
      <c r="J884" s="4" t="s">
        <v>16</v>
      </c>
    </row>
    <row r="885" spans="1:10" ht="12.75" customHeight="1">
      <c r="A885" s="420"/>
      <c r="B885" s="153" t="s">
        <v>427</v>
      </c>
      <c r="C885" s="130">
        <v>792</v>
      </c>
      <c r="D885" s="3">
        <v>1443</v>
      </c>
      <c r="E885" s="3">
        <v>2</v>
      </c>
      <c r="F885" s="4" t="s">
        <v>19</v>
      </c>
      <c r="G885" s="3">
        <v>7</v>
      </c>
      <c r="H885" s="5">
        <v>6436</v>
      </c>
      <c r="I885" s="6">
        <f t="shared" si="42"/>
        <v>38.616</v>
      </c>
      <c r="J885" s="4" t="s">
        <v>16</v>
      </c>
    </row>
    <row r="886" spans="1:10" ht="12.75" customHeight="1">
      <c r="A886" s="420"/>
      <c r="B886" s="153" t="s">
        <v>427</v>
      </c>
      <c r="C886" s="130">
        <v>792</v>
      </c>
      <c r="D886" s="3">
        <v>1444</v>
      </c>
      <c r="F886" s="4" t="s">
        <v>267</v>
      </c>
      <c r="G886" s="3">
        <v>3</v>
      </c>
      <c r="H886" s="5">
        <v>3344</v>
      </c>
      <c r="I886" s="6">
        <f t="shared" si="42"/>
        <v>33.44</v>
      </c>
      <c r="J886" s="4" t="s">
        <v>16</v>
      </c>
    </row>
    <row r="887" spans="1:10" ht="12.75" customHeight="1">
      <c r="A887" s="420"/>
      <c r="B887" s="153" t="s">
        <v>427</v>
      </c>
      <c r="C887" s="130">
        <v>792</v>
      </c>
      <c r="D887" s="3">
        <v>1461</v>
      </c>
      <c r="F887" s="4" t="s">
        <v>19</v>
      </c>
      <c r="G887" s="3">
        <v>7</v>
      </c>
      <c r="H887" s="5">
        <v>2383</v>
      </c>
      <c r="I887" s="6">
        <f t="shared" si="42"/>
        <v>14.298</v>
      </c>
      <c r="J887" s="4" t="s">
        <v>16</v>
      </c>
    </row>
    <row r="888" spans="1:10" ht="12" customHeight="1">
      <c r="A888" s="420"/>
      <c r="B888" s="153" t="s">
        <v>427</v>
      </c>
      <c r="C888" s="130">
        <v>792</v>
      </c>
      <c r="D888" s="3">
        <v>1465</v>
      </c>
      <c r="F888" s="4" t="s">
        <v>19</v>
      </c>
      <c r="G888" s="3">
        <v>7</v>
      </c>
      <c r="H888" s="5">
        <v>9517</v>
      </c>
      <c r="I888" s="6">
        <f t="shared" si="42"/>
        <v>57.102000000000004</v>
      </c>
      <c r="J888" s="4" t="s">
        <v>465</v>
      </c>
    </row>
    <row r="889" spans="1:10" ht="12.75" customHeight="1">
      <c r="A889" s="420"/>
      <c r="B889" s="153" t="s">
        <v>427</v>
      </c>
      <c r="C889" s="130">
        <v>792</v>
      </c>
      <c r="D889" s="3">
        <v>1520</v>
      </c>
      <c r="E889" s="3">
        <v>1</v>
      </c>
      <c r="F889" s="4" t="s">
        <v>243</v>
      </c>
      <c r="G889" s="3">
        <v>4</v>
      </c>
      <c r="H889" s="5">
        <v>6700</v>
      </c>
      <c r="I889" s="6">
        <f t="shared" si="42"/>
        <v>60.300000000000004</v>
      </c>
      <c r="J889" s="4" t="s">
        <v>16</v>
      </c>
    </row>
    <row r="890" spans="1:10" ht="12.75" customHeight="1">
      <c r="A890" s="420"/>
      <c r="B890" s="153" t="s">
        <v>427</v>
      </c>
      <c r="C890" s="130">
        <v>792</v>
      </c>
      <c r="D890" s="3">
        <v>1520</v>
      </c>
      <c r="E890" s="3">
        <v>2</v>
      </c>
      <c r="F890" s="4" t="s">
        <v>243</v>
      </c>
      <c r="G890" s="3">
        <v>4</v>
      </c>
      <c r="H890" s="5">
        <v>7350</v>
      </c>
      <c r="I890" s="6">
        <f t="shared" si="42"/>
        <v>66.15</v>
      </c>
      <c r="J890" s="4" t="s">
        <v>16</v>
      </c>
    </row>
    <row r="891" spans="1:10" ht="12.75" customHeight="1">
      <c r="A891" s="420"/>
      <c r="B891" s="153" t="s">
        <v>427</v>
      </c>
      <c r="C891" s="130">
        <v>792</v>
      </c>
      <c r="D891" s="3">
        <v>1572</v>
      </c>
      <c r="F891" s="4" t="s">
        <v>19</v>
      </c>
      <c r="G891" s="3">
        <v>7</v>
      </c>
      <c r="H891" s="5">
        <v>3662</v>
      </c>
      <c r="I891" s="6">
        <f t="shared" si="42"/>
        <v>21.972</v>
      </c>
      <c r="J891" s="4" t="s">
        <v>439</v>
      </c>
    </row>
    <row r="892" spans="1:10" ht="12.75" customHeight="1">
      <c r="A892" s="420"/>
      <c r="B892" s="153" t="s">
        <v>427</v>
      </c>
      <c r="C892" s="130">
        <v>792</v>
      </c>
      <c r="D892" s="3">
        <v>1593</v>
      </c>
      <c r="E892" s="3">
        <v>4</v>
      </c>
      <c r="F892" s="4" t="s">
        <v>195</v>
      </c>
      <c r="G892" s="3">
        <v>4</v>
      </c>
      <c r="H892" s="5">
        <v>2816</v>
      </c>
      <c r="I892" s="6">
        <f t="shared" si="42"/>
        <v>25.344</v>
      </c>
      <c r="J892" s="4" t="s">
        <v>16</v>
      </c>
    </row>
    <row r="893" spans="1:10" ht="12.75" customHeight="1">
      <c r="A893" s="420"/>
      <c r="B893" s="153" t="s">
        <v>427</v>
      </c>
      <c r="C893" s="130">
        <v>792</v>
      </c>
      <c r="D893" s="3">
        <v>1593</v>
      </c>
      <c r="E893" s="3">
        <v>15</v>
      </c>
      <c r="F893" s="4" t="s">
        <v>195</v>
      </c>
      <c r="G893" s="3">
        <v>3</v>
      </c>
      <c r="H893" s="5">
        <v>2367</v>
      </c>
      <c r="I893" s="6">
        <f t="shared" si="42"/>
        <v>23.67</v>
      </c>
      <c r="J893" s="4" t="s">
        <v>16</v>
      </c>
    </row>
    <row r="894" spans="1:10" ht="12.75" customHeight="1">
      <c r="A894" s="420"/>
      <c r="B894" s="153" t="s">
        <v>427</v>
      </c>
      <c r="C894" s="130">
        <v>792</v>
      </c>
      <c r="D894" s="3">
        <v>1593</v>
      </c>
      <c r="E894" s="3">
        <v>18</v>
      </c>
      <c r="F894" s="4" t="s">
        <v>195</v>
      </c>
      <c r="G894" s="3">
        <v>3</v>
      </c>
      <c r="H894" s="5">
        <v>2771</v>
      </c>
      <c r="I894" s="6">
        <f t="shared" si="42"/>
        <v>27.71</v>
      </c>
      <c r="J894" s="4" t="s">
        <v>16</v>
      </c>
    </row>
    <row r="895" spans="1:10" ht="12.75" customHeight="1">
      <c r="A895" s="420"/>
      <c r="B895" s="153" t="s">
        <v>427</v>
      </c>
      <c r="C895" s="130">
        <v>792</v>
      </c>
      <c r="D895" s="3">
        <v>1593</v>
      </c>
      <c r="E895" s="3">
        <v>20</v>
      </c>
      <c r="F895" s="4" t="s">
        <v>195</v>
      </c>
      <c r="G895" s="3">
        <v>3</v>
      </c>
      <c r="H895" s="5">
        <v>2646</v>
      </c>
      <c r="I895" s="6">
        <f t="shared" si="42"/>
        <v>26.46</v>
      </c>
      <c r="J895" s="4" t="s">
        <v>16</v>
      </c>
    </row>
    <row r="896" spans="1:10" ht="16.5" customHeight="1">
      <c r="A896" s="420"/>
      <c r="B896" s="153" t="s">
        <v>427</v>
      </c>
      <c r="C896" s="130">
        <v>792</v>
      </c>
      <c r="D896" s="3">
        <v>1635</v>
      </c>
      <c r="E896" s="3">
        <v>1</v>
      </c>
      <c r="F896" s="4" t="s">
        <v>195</v>
      </c>
      <c r="G896" s="3">
        <v>4</v>
      </c>
      <c r="H896" s="5">
        <v>3479</v>
      </c>
      <c r="I896" s="6">
        <f t="shared" si="42"/>
        <v>31.311000000000003</v>
      </c>
      <c r="J896" s="4" t="s">
        <v>16</v>
      </c>
    </row>
    <row r="897" spans="1:10" ht="12.75" customHeight="1">
      <c r="A897" s="420"/>
      <c r="B897" s="153" t="s">
        <v>427</v>
      </c>
      <c r="C897" s="130">
        <v>792</v>
      </c>
      <c r="D897" s="3">
        <v>1716</v>
      </c>
      <c r="E897" s="3">
        <v>5</v>
      </c>
      <c r="F897" s="4" t="s">
        <v>195</v>
      </c>
      <c r="G897" s="3">
        <v>4</v>
      </c>
      <c r="H897" s="5">
        <v>1136</v>
      </c>
      <c r="I897" s="6">
        <f t="shared" si="42"/>
        <v>10.224000000000002</v>
      </c>
      <c r="J897" s="4" t="s">
        <v>439</v>
      </c>
    </row>
    <row r="898" spans="1:10" ht="12.75" customHeight="1">
      <c r="A898" s="420"/>
      <c r="B898" s="153" t="s">
        <v>427</v>
      </c>
      <c r="C898" s="130">
        <v>792</v>
      </c>
      <c r="D898" s="3">
        <v>1722</v>
      </c>
      <c r="F898" s="4" t="s">
        <v>195</v>
      </c>
      <c r="G898" s="3">
        <v>4</v>
      </c>
      <c r="H898" s="5">
        <v>6513</v>
      </c>
      <c r="I898" s="6">
        <f t="shared" si="42"/>
        <v>58.617000000000004</v>
      </c>
      <c r="J898" s="4" t="s">
        <v>439</v>
      </c>
    </row>
    <row r="899" spans="1:10" ht="12.75" customHeight="1">
      <c r="A899" s="420"/>
      <c r="B899" s="153" t="s">
        <v>427</v>
      </c>
      <c r="C899" s="130">
        <v>792</v>
      </c>
      <c r="D899" s="3">
        <v>1725</v>
      </c>
      <c r="F899" s="4" t="s">
        <v>19</v>
      </c>
      <c r="G899" s="3">
        <v>6</v>
      </c>
      <c r="H899" s="5">
        <v>11105</v>
      </c>
      <c r="I899" s="6">
        <f t="shared" si="42"/>
        <v>66.63</v>
      </c>
      <c r="J899" s="4" t="s">
        <v>16</v>
      </c>
    </row>
    <row r="900" spans="1:10" ht="12.75" customHeight="1">
      <c r="A900" s="420"/>
      <c r="B900" s="153" t="s">
        <v>427</v>
      </c>
      <c r="C900" s="130">
        <v>792</v>
      </c>
      <c r="D900" s="3">
        <v>1726</v>
      </c>
      <c r="F900" s="4" t="s">
        <v>19</v>
      </c>
      <c r="G900" s="3">
        <v>6</v>
      </c>
      <c r="H900" s="5">
        <v>450</v>
      </c>
      <c r="I900" s="6">
        <f t="shared" si="42"/>
        <v>2.7</v>
      </c>
      <c r="J900" s="4" t="s">
        <v>16</v>
      </c>
    </row>
    <row r="901" spans="1:10" ht="12.75" customHeight="1">
      <c r="A901" s="420"/>
      <c r="B901" s="153" t="s">
        <v>427</v>
      </c>
      <c r="C901" s="130">
        <v>792</v>
      </c>
      <c r="D901" s="3">
        <v>1793</v>
      </c>
      <c r="E901" s="3">
        <v>1</v>
      </c>
      <c r="F901" s="4" t="s">
        <v>19</v>
      </c>
      <c r="G901" s="3">
        <v>6</v>
      </c>
      <c r="H901" s="5">
        <v>8908</v>
      </c>
      <c r="I901" s="6">
        <f t="shared" si="42"/>
        <v>53.448</v>
      </c>
      <c r="J901" s="4" t="s">
        <v>16</v>
      </c>
    </row>
    <row r="902" spans="1:10" ht="12.75" customHeight="1">
      <c r="A902" s="420"/>
      <c r="B902" s="153" t="s">
        <v>427</v>
      </c>
      <c r="C902" s="130">
        <v>792</v>
      </c>
      <c r="D902" s="3">
        <v>1793</v>
      </c>
      <c r="E902" s="3">
        <v>1</v>
      </c>
      <c r="F902" s="4" t="s">
        <v>19</v>
      </c>
      <c r="G902" s="3">
        <v>7</v>
      </c>
      <c r="H902" s="5">
        <v>6550</v>
      </c>
      <c r="I902" s="6">
        <f t="shared" si="42"/>
        <v>39.300000000000004</v>
      </c>
      <c r="J902" s="4" t="s">
        <v>16</v>
      </c>
    </row>
    <row r="903" spans="1:10" ht="12.75" customHeight="1">
      <c r="A903" s="420"/>
      <c r="B903" s="153" t="s">
        <v>427</v>
      </c>
      <c r="C903" s="130">
        <v>792</v>
      </c>
      <c r="D903" s="3">
        <v>2269</v>
      </c>
      <c r="E903" s="3">
        <v>4</v>
      </c>
      <c r="F903" s="4" t="s">
        <v>19</v>
      </c>
      <c r="G903" s="3">
        <v>4</v>
      </c>
      <c r="H903" s="5">
        <v>8940</v>
      </c>
      <c r="I903" s="6">
        <f t="shared" si="42"/>
        <v>80.46000000000001</v>
      </c>
      <c r="J903" s="4" t="s">
        <v>16</v>
      </c>
    </row>
    <row r="904" spans="1:10" ht="12.75" customHeight="1">
      <c r="A904" s="420"/>
      <c r="B904" s="153" t="s">
        <v>427</v>
      </c>
      <c r="C904" s="130">
        <v>792</v>
      </c>
      <c r="D904" s="3">
        <v>1449</v>
      </c>
      <c r="F904" s="4" t="s">
        <v>19</v>
      </c>
      <c r="G904" s="3">
        <v>7</v>
      </c>
      <c r="H904" s="5">
        <v>850</v>
      </c>
      <c r="I904" s="6">
        <f t="shared" si="42"/>
        <v>5.1000000000000005</v>
      </c>
      <c r="J904" s="4" t="s">
        <v>16</v>
      </c>
    </row>
    <row r="905" spans="1:10" ht="12.75" customHeight="1">
      <c r="A905" s="420"/>
      <c r="B905" s="153" t="s">
        <v>427</v>
      </c>
      <c r="C905" s="130">
        <v>792</v>
      </c>
      <c r="D905" s="3">
        <v>2055</v>
      </c>
      <c r="E905" s="3">
        <v>3</v>
      </c>
      <c r="F905" s="4" t="s">
        <v>19</v>
      </c>
      <c r="G905" s="3">
        <v>4</v>
      </c>
      <c r="H905" s="5">
        <v>9994</v>
      </c>
      <c r="I905" s="6">
        <f t="shared" si="42"/>
        <v>89.94600000000001</v>
      </c>
      <c r="J905" s="4" t="s">
        <v>16</v>
      </c>
    </row>
    <row r="906" spans="1:10" ht="12.75" customHeight="1">
      <c r="A906" s="420"/>
      <c r="B906" s="153" t="s">
        <v>427</v>
      </c>
      <c r="C906" s="130">
        <v>792</v>
      </c>
      <c r="D906" s="3">
        <v>1569</v>
      </c>
      <c r="E906" s="3">
        <v>3</v>
      </c>
      <c r="F906" s="4" t="s">
        <v>81</v>
      </c>
      <c r="G906" s="3">
        <v>3</v>
      </c>
      <c r="H906" s="5">
        <v>1219</v>
      </c>
      <c r="I906" s="6">
        <f t="shared" si="42"/>
        <v>12.19</v>
      </c>
      <c r="J906" s="4" t="s">
        <v>16</v>
      </c>
    </row>
    <row r="907" spans="1:10" ht="12.75" customHeight="1">
      <c r="A907" s="420"/>
      <c r="B907" s="153" t="s">
        <v>427</v>
      </c>
      <c r="C907" s="130">
        <v>792</v>
      </c>
      <c r="D907" s="3">
        <v>1569</v>
      </c>
      <c r="E907" s="3">
        <v>9</v>
      </c>
      <c r="F907" s="4" t="s">
        <v>81</v>
      </c>
      <c r="G907" s="3">
        <v>3</v>
      </c>
      <c r="H907" s="5">
        <v>120</v>
      </c>
      <c r="I907" s="6">
        <f t="shared" si="42"/>
        <v>1.2</v>
      </c>
      <c r="J907" s="4" t="s">
        <v>16</v>
      </c>
    </row>
    <row r="908" spans="1:10" ht="12.75" customHeight="1">
      <c r="A908" s="420"/>
      <c r="B908" s="153" t="s">
        <v>427</v>
      </c>
      <c r="C908" s="130">
        <v>792</v>
      </c>
      <c r="D908" s="3">
        <v>1569</v>
      </c>
      <c r="E908" s="3">
        <v>10</v>
      </c>
      <c r="F908" s="4" t="s">
        <v>81</v>
      </c>
      <c r="G908" s="3">
        <v>3</v>
      </c>
      <c r="H908" s="5">
        <v>481</v>
      </c>
      <c r="I908" s="6">
        <f t="shared" si="42"/>
        <v>4.8100000000000005</v>
      </c>
      <c r="J908" s="4" t="s">
        <v>16</v>
      </c>
    </row>
    <row r="909" spans="1:10" ht="12.75" customHeight="1">
      <c r="A909" s="420"/>
      <c r="B909" s="153" t="s">
        <v>427</v>
      </c>
      <c r="C909" s="130">
        <v>792</v>
      </c>
      <c r="D909" s="3">
        <v>1571</v>
      </c>
      <c r="F909" s="4" t="s">
        <v>195</v>
      </c>
      <c r="G909" s="3">
        <v>4</v>
      </c>
      <c r="H909" s="5">
        <v>2401</v>
      </c>
      <c r="I909" s="6">
        <f t="shared" si="42"/>
        <v>21.609</v>
      </c>
      <c r="J909" s="4" t="s">
        <v>439</v>
      </c>
    </row>
    <row r="910" spans="1:10" ht="12.75" customHeight="1">
      <c r="A910" s="420"/>
      <c r="B910" s="153" t="s">
        <v>427</v>
      </c>
      <c r="C910" s="130">
        <v>792</v>
      </c>
      <c r="D910" s="3">
        <v>1797</v>
      </c>
      <c r="E910" s="3">
        <v>2</v>
      </c>
      <c r="F910" s="4" t="s">
        <v>19</v>
      </c>
      <c r="G910" s="3">
        <v>6</v>
      </c>
      <c r="H910" s="5">
        <v>554</v>
      </c>
      <c r="I910" s="6">
        <f t="shared" si="42"/>
        <v>3.3240000000000003</v>
      </c>
      <c r="J910" s="4" t="s">
        <v>16</v>
      </c>
    </row>
    <row r="911" spans="1:9" ht="35.25" customHeight="1">
      <c r="A911" s="143" t="s">
        <v>466</v>
      </c>
      <c r="B911" s="129"/>
      <c r="C911" s="130"/>
      <c r="D911" s="130"/>
      <c r="E911" s="130"/>
      <c r="F911" s="131"/>
      <c r="G911" s="130"/>
      <c r="H911" s="134">
        <f>SUM(H873:H910)</f>
        <v>177759</v>
      </c>
      <c r="I911" s="39">
        <f>SUM('1. STOČARSTVO'!I873:I910)</f>
        <v>1455.5550000000003</v>
      </c>
    </row>
    <row r="912" spans="1:10" ht="12.75" customHeight="1">
      <c r="A912" s="411" t="s">
        <v>467</v>
      </c>
      <c r="B912" s="411"/>
      <c r="C912" s="411"/>
      <c r="D912" s="411"/>
      <c r="E912" s="411"/>
      <c r="F912" s="411"/>
      <c r="G912" s="411"/>
      <c r="H912" s="411"/>
      <c r="I912" s="411"/>
      <c r="J912" s="411"/>
    </row>
    <row r="913" spans="1:10" ht="12.75" customHeight="1">
      <c r="A913" s="421" t="s">
        <v>468</v>
      </c>
      <c r="B913" s="135" t="s">
        <v>469</v>
      </c>
      <c r="C913" s="1">
        <v>226</v>
      </c>
      <c r="D913" s="1">
        <v>2090</v>
      </c>
      <c r="E913" s="1"/>
      <c r="F913" s="137" t="s">
        <v>15</v>
      </c>
      <c r="G913" s="1">
        <v>7</v>
      </c>
      <c r="H913" s="138">
        <v>17460</v>
      </c>
      <c r="I913" s="133">
        <f>IF(G913=1,0.012*H913,IF(G913=2,0.011*H913,IF(G913=3,0.01*H913,IF(G913=4,0.009*H913,IF(G913=5,0.008*H913,IF(G913=6,0.006*H913,IF(G913=7,0.006*H913,IF(G913=8,0.006*H913))))))))</f>
        <v>104.76</v>
      </c>
      <c r="J913" s="139" t="s">
        <v>470</v>
      </c>
    </row>
    <row r="914" spans="1:10" ht="12.75" customHeight="1">
      <c r="A914" s="421"/>
      <c r="B914" s="2" t="s">
        <v>469</v>
      </c>
      <c r="C914" s="3">
        <v>869</v>
      </c>
      <c r="D914" s="3">
        <v>2127</v>
      </c>
      <c r="F914" s="4" t="s">
        <v>19</v>
      </c>
      <c r="G914" s="3">
        <v>7</v>
      </c>
      <c r="H914" s="5">
        <v>14910</v>
      </c>
      <c r="I914" s="133">
        <f>IF(G914=1,0.012*H914,IF(G914=2,0.011*H914,IF(G914=3,0.01*H914,IF(G914=4,0.009*H914,IF(G914=5,0.008*H914,IF(G914=6,0.006*H914,IF(G914=7,0.006*H914,IF(G914=8,0.006*H914))))))))</f>
        <v>89.46000000000001</v>
      </c>
      <c r="J914" s="4" t="s">
        <v>440</v>
      </c>
    </row>
    <row r="915" spans="1:10" ht="12.75" customHeight="1">
      <c r="A915" s="421"/>
      <c r="B915" s="2" t="s">
        <v>469</v>
      </c>
      <c r="C915" s="3">
        <v>869</v>
      </c>
      <c r="D915" s="3">
        <v>3023</v>
      </c>
      <c r="F915" s="4" t="s">
        <v>195</v>
      </c>
      <c r="G915" s="3">
        <v>4</v>
      </c>
      <c r="H915" s="5">
        <v>12912</v>
      </c>
      <c r="I915" s="133">
        <f>IF(G915=1,0.012*H915,IF(G915=2,0.011*H915,IF(G915=3,0.01*H915,IF(G915=4,0.009*H915,IF(G915=5,0.008*H915,IF(G915=6,0.006*H915,IF(G915=7,0.006*H915,IF(G915=8,0.006*H915))))))))</f>
        <v>116.20800000000001</v>
      </c>
      <c r="J915" s="4" t="s">
        <v>464</v>
      </c>
    </row>
    <row r="916" spans="1:9" ht="39.75" customHeight="1">
      <c r="A916" s="143" t="s">
        <v>471</v>
      </c>
      <c r="H916" s="114">
        <f>SUM(H913:H915)</f>
        <v>45282</v>
      </c>
      <c r="I916" s="39">
        <f>SUM(I913:I915)</f>
        <v>310.42800000000005</v>
      </c>
    </row>
    <row r="917" spans="1:10" ht="12.75" customHeight="1">
      <c r="A917" s="411" t="s">
        <v>472</v>
      </c>
      <c r="B917" s="411"/>
      <c r="C917" s="411"/>
      <c r="D917" s="411"/>
      <c r="E917" s="411"/>
      <c r="F917" s="411"/>
      <c r="G917" s="411"/>
      <c r="H917" s="411"/>
      <c r="I917" s="411"/>
      <c r="J917" s="411"/>
    </row>
    <row r="918" spans="1:10" ht="28.5" customHeight="1">
      <c r="A918" s="143" t="s">
        <v>473</v>
      </c>
      <c r="B918" s="135" t="s">
        <v>474</v>
      </c>
      <c r="C918" s="1">
        <v>192</v>
      </c>
      <c r="D918" s="1">
        <v>183</v>
      </c>
      <c r="E918" s="1">
        <v>4</v>
      </c>
      <c r="F918" s="137" t="s">
        <v>243</v>
      </c>
      <c r="G918" s="1">
        <v>4</v>
      </c>
      <c r="H918" s="138">
        <v>3219</v>
      </c>
      <c r="I918" s="133">
        <f>IF(G918=1,0.012*H918,IF(G918=2,0.011*H918,IF(G918=3,0.01*H918,IF(G918=4,0.009*H918,IF(G918=5,0.008*H918,IF(G918=6,0.006*H918,IF(G918=7,0.006*H918,IF(G918=8,0.006*H918))))))))</f>
        <v>28.971000000000004</v>
      </c>
      <c r="J918" s="139" t="s">
        <v>16</v>
      </c>
    </row>
    <row r="919" spans="1:10" ht="39.75" customHeight="1">
      <c r="A919" s="143" t="s">
        <v>475</v>
      </c>
      <c r="B919" s="135"/>
      <c r="C919" s="1"/>
      <c r="D919" s="1"/>
      <c r="E919" s="1"/>
      <c r="F919" s="137"/>
      <c r="G919" s="1"/>
      <c r="H919" s="167">
        <f>SUM(H918)</f>
        <v>3219</v>
      </c>
      <c r="I919" s="39">
        <f>SUM(I918)</f>
        <v>28.971000000000004</v>
      </c>
      <c r="J919" s="139"/>
    </row>
    <row r="920" spans="1:10" ht="12.75" customHeight="1">
      <c r="A920" s="411" t="s">
        <v>476</v>
      </c>
      <c r="B920" s="411"/>
      <c r="C920" s="411"/>
      <c r="D920" s="411"/>
      <c r="E920" s="411"/>
      <c r="F920" s="411"/>
      <c r="G920" s="411"/>
      <c r="H920" s="411"/>
      <c r="I920" s="411"/>
      <c r="J920" s="411"/>
    </row>
    <row r="921" spans="1:10" ht="14.25" customHeight="1">
      <c r="A921" s="415" t="s">
        <v>477</v>
      </c>
      <c r="B921" s="135" t="s">
        <v>478</v>
      </c>
      <c r="C921" s="1">
        <v>292</v>
      </c>
      <c r="D921" s="1">
        <v>372</v>
      </c>
      <c r="E921" s="1"/>
      <c r="F921" s="137" t="s">
        <v>265</v>
      </c>
      <c r="G921" s="1">
        <v>4</v>
      </c>
      <c r="H921" s="138">
        <v>830</v>
      </c>
      <c r="I921" s="133">
        <f>IF(G921=1,0.012*H921,IF(G921=2,0.011*H921,IF(G921=3,0.01*H921,IF(G921=4,0.009*H921,IF(G921=5,0.008*H921,IF(G921=6,0.006*H921,IF(G921=7,0.006*H921,IF(G921=8,0.006*H921))))))))</f>
        <v>7.470000000000001</v>
      </c>
      <c r="J921" s="139" t="s">
        <v>465</v>
      </c>
    </row>
    <row r="922" spans="1:10" ht="14.25" customHeight="1">
      <c r="A922" s="415"/>
      <c r="B922" s="135" t="s">
        <v>478</v>
      </c>
      <c r="C922" s="1">
        <v>292</v>
      </c>
      <c r="D922" s="1">
        <v>373</v>
      </c>
      <c r="E922" s="1"/>
      <c r="F922" s="137" t="s">
        <v>15</v>
      </c>
      <c r="G922" s="1">
        <v>7</v>
      </c>
      <c r="H922" s="138">
        <v>5390</v>
      </c>
      <c r="I922" s="133">
        <f>IF(G922=1,0.012*H922,IF(G922=2,0.011*H922,IF(G922=3,0.01*H922,IF(G922=4,0.009*H922,IF(G922=5,0.008*H922,IF(G922=6,0.006*H922,IF(G922=7,0.006*H922,IF(G922=8,0.006*H922))))))))</f>
        <v>32.34</v>
      </c>
      <c r="J922" s="139" t="s">
        <v>465</v>
      </c>
    </row>
    <row r="923" spans="1:10" ht="13.5" customHeight="1">
      <c r="A923" s="415"/>
      <c r="B923" s="135" t="s">
        <v>478</v>
      </c>
      <c r="C923" s="1">
        <v>292</v>
      </c>
      <c r="D923" s="1">
        <v>374</v>
      </c>
      <c r="E923" s="1"/>
      <c r="F923" s="137" t="s">
        <v>15</v>
      </c>
      <c r="G923" s="1">
        <v>7</v>
      </c>
      <c r="H923" s="138">
        <v>1200</v>
      </c>
      <c r="I923" s="133">
        <f>IF(G923=1,0.012*H923,IF(G923=2,0.011*H923,IF(G923=3,0.01*H923,IF(G923=4,0.009*H923,IF(G923=5,0.008*H923,IF(G923=6,0.006*H923,IF(G923=7,0.006*H923,IF(G923=8,0.006*H923))))))))</f>
        <v>7.2</v>
      </c>
      <c r="J923" s="139" t="s">
        <v>465</v>
      </c>
    </row>
    <row r="924" spans="1:9" ht="18.75" customHeight="1">
      <c r="A924" s="128" t="s">
        <v>479</v>
      </c>
      <c r="B924" s="129"/>
      <c r="C924" s="130"/>
      <c r="D924" s="130"/>
      <c r="E924" s="130"/>
      <c r="F924" s="131"/>
      <c r="G924" s="130"/>
      <c r="H924" s="134">
        <f>SUM(H921:H923)</f>
        <v>7420</v>
      </c>
      <c r="I924" s="39">
        <f>SUM(I921:I923)</f>
        <v>47.010000000000005</v>
      </c>
    </row>
    <row r="925" spans="1:10" ht="12.75" customHeight="1">
      <c r="A925" s="411" t="s">
        <v>480</v>
      </c>
      <c r="B925" s="411"/>
      <c r="C925" s="411"/>
      <c r="D925" s="411"/>
      <c r="E925" s="411"/>
      <c r="F925" s="411"/>
      <c r="G925" s="411"/>
      <c r="H925" s="411"/>
      <c r="I925" s="411"/>
      <c r="J925" s="411"/>
    </row>
    <row r="926" spans="1:10" ht="12.75" customHeight="1">
      <c r="A926" s="415" t="s">
        <v>481</v>
      </c>
      <c r="B926" s="168" t="s">
        <v>482</v>
      </c>
      <c r="C926" s="1">
        <v>323</v>
      </c>
      <c r="D926" s="1">
        <v>2097</v>
      </c>
      <c r="E926" s="128"/>
      <c r="F926" s="137" t="s">
        <v>243</v>
      </c>
      <c r="G926" s="1">
        <v>4</v>
      </c>
      <c r="H926" s="138">
        <v>4800</v>
      </c>
      <c r="I926" s="133">
        <f>IF(G926=1,0.012*H926,IF(G926=2,0.011*H926,IF(G926=3,0.01*H926,IF(G926=4,0.009*H926,IF(G926=5,0.008*H926,IF(G926=6,0.006*H926,IF(G926=7,0.006*H926,IF(G926=8,0.006*H926))))))))</f>
        <v>43.2</v>
      </c>
      <c r="J926" s="139" t="s">
        <v>439</v>
      </c>
    </row>
    <row r="927" spans="1:10" ht="12.75" customHeight="1">
      <c r="A927" s="415"/>
      <c r="B927" s="168" t="s">
        <v>482</v>
      </c>
      <c r="C927" s="1">
        <v>323</v>
      </c>
      <c r="D927" s="1">
        <v>2098</v>
      </c>
      <c r="E927" s="128"/>
      <c r="F927" s="137" t="s">
        <v>243</v>
      </c>
      <c r="G927" s="1">
        <v>4</v>
      </c>
      <c r="H927" s="138">
        <v>6100</v>
      </c>
      <c r="I927" s="133">
        <f>IF(G927=1,0.012*H927,IF(G927=2,0.011*H927,IF(G927=3,0.01*H927,IF(G927=4,0.009*H927,IF(G927=5,0.008*H927,IF(G927=6,0.006*H927,IF(G927=7,0.006*H927,IF(G927=8,0.006*H927))))))))</f>
        <v>54.900000000000006</v>
      </c>
      <c r="J927" s="139" t="s">
        <v>439</v>
      </c>
    </row>
    <row r="928" spans="1:9" ht="12.75" customHeight="1">
      <c r="A928" s="128" t="s">
        <v>483</v>
      </c>
      <c r="B928" s="154"/>
      <c r="C928" s="130"/>
      <c r="D928" s="130"/>
      <c r="E928" s="130"/>
      <c r="F928" s="131"/>
      <c r="G928" s="130"/>
      <c r="H928" s="134">
        <f>SUM(H926:H927)</f>
        <v>10900</v>
      </c>
      <c r="I928" s="39">
        <f>SUM(I926:I927)</f>
        <v>98.10000000000001</v>
      </c>
    </row>
    <row r="929" spans="1:10" ht="12.75" customHeight="1">
      <c r="A929" s="415" t="s">
        <v>484</v>
      </c>
      <c r="B929" s="168" t="s">
        <v>482</v>
      </c>
      <c r="C929" s="1">
        <v>323</v>
      </c>
      <c r="D929" s="1">
        <v>460</v>
      </c>
      <c r="E929" s="1"/>
      <c r="F929" s="137" t="s">
        <v>243</v>
      </c>
      <c r="G929" s="1">
        <v>4</v>
      </c>
      <c r="H929" s="138">
        <v>5720</v>
      </c>
      <c r="I929" s="133">
        <f>IF(G929=1,0.012*H929,IF(G929=2,0.011*H929,IF(G929=3,0.01*H929,IF(G929=4,0.009*H929,IF(G929=5,0.008*H929,IF(G929=6,0.006*H929,IF(G929=7,0.006*H929,IF(G929=8,0.006*H929))))))))</f>
        <v>51.480000000000004</v>
      </c>
      <c r="J929" s="139" t="s">
        <v>16</v>
      </c>
    </row>
    <row r="930" spans="1:10" ht="12.75" customHeight="1">
      <c r="A930" s="415"/>
      <c r="B930" s="168" t="s">
        <v>482</v>
      </c>
      <c r="C930" s="1">
        <v>323</v>
      </c>
      <c r="D930" s="1">
        <v>461</v>
      </c>
      <c r="E930" s="1"/>
      <c r="F930" s="137" t="s">
        <v>243</v>
      </c>
      <c r="G930" s="1">
        <v>5</v>
      </c>
      <c r="H930" s="138">
        <v>7920</v>
      </c>
      <c r="I930" s="133">
        <f>IF(G930=1,0.012*H930,IF(G930=2,0.011*H930,IF(G930=3,0.01*H930,IF(G930=4,0.009*H930,IF(G930=5,0.008*H930,IF(G930=6,0.006*H930,IF(G930=7,0.006*H930,IF(G930=8,0.006*H930))))))))</f>
        <v>63.36</v>
      </c>
      <c r="J930" s="139" t="s">
        <v>485</v>
      </c>
    </row>
    <row r="931" spans="1:9" ht="12.75" customHeight="1">
      <c r="A931" s="128" t="s">
        <v>486</v>
      </c>
      <c r="B931" s="154"/>
      <c r="C931" s="130"/>
      <c r="D931" s="130"/>
      <c r="E931" s="130"/>
      <c r="F931" s="131"/>
      <c r="G931" s="130"/>
      <c r="H931" s="134">
        <f>SUM(H929:H930)</f>
        <v>13640</v>
      </c>
      <c r="I931" s="39">
        <f>SUM(I929:I930)</f>
        <v>114.84</v>
      </c>
    </row>
    <row r="932" spans="1:10" ht="12.75" customHeight="1">
      <c r="A932" s="420" t="s">
        <v>487</v>
      </c>
      <c r="B932" s="168" t="s">
        <v>482</v>
      </c>
      <c r="C932" s="1">
        <v>323</v>
      </c>
      <c r="D932" s="1">
        <v>41</v>
      </c>
      <c r="E932" s="1"/>
      <c r="F932" s="137" t="s">
        <v>15</v>
      </c>
      <c r="G932" s="1">
        <v>4</v>
      </c>
      <c r="H932" s="138">
        <v>6380</v>
      </c>
      <c r="I932" s="133">
        <f>IF(G932=1,0.012*H932,IF(G932=2,0.011*H932,IF(G932=3,0.01*H932,IF(G932=4,0.009*H932,IF(G932=5,0.008*H932,IF(G932=6,0.006*H932,IF(G932=7,0.006*H932,IF(G932=8,0.006*H932))))))))</f>
        <v>57.42000000000001</v>
      </c>
      <c r="J932" s="139" t="s">
        <v>16</v>
      </c>
    </row>
    <row r="933" spans="1:10" ht="12.75" customHeight="1">
      <c r="A933" s="420"/>
      <c r="B933" s="168" t="s">
        <v>482</v>
      </c>
      <c r="C933" s="1">
        <v>323</v>
      </c>
      <c r="D933" s="1">
        <v>356</v>
      </c>
      <c r="E933" s="1"/>
      <c r="F933" s="137" t="s">
        <v>15</v>
      </c>
      <c r="G933" s="1">
        <v>5</v>
      </c>
      <c r="H933" s="138">
        <v>3390</v>
      </c>
      <c r="I933" s="133">
        <f>IF(G933=1,0.012*H933,IF(G933=2,0.011*H933,IF(G933=3,0.01*H933,IF(G933=4,0.009*H933,IF(G933=5,0.008*H933,IF(G933=6,0.006*H933,IF(G933=7,0.006*H933,IF(G933=8,0.006*H933))))))))</f>
        <v>27.12</v>
      </c>
      <c r="J933" s="139" t="s">
        <v>439</v>
      </c>
    </row>
    <row r="934" spans="1:10" ht="12.75" customHeight="1">
      <c r="A934" s="420"/>
      <c r="B934" s="168" t="s">
        <v>482</v>
      </c>
      <c r="C934" s="1">
        <v>323</v>
      </c>
      <c r="D934" s="1">
        <v>1336</v>
      </c>
      <c r="E934" s="1">
        <v>2</v>
      </c>
      <c r="F934" s="137" t="s">
        <v>15</v>
      </c>
      <c r="G934" s="1">
        <v>6</v>
      </c>
      <c r="H934" s="138">
        <v>1320</v>
      </c>
      <c r="I934" s="133">
        <f>IF(G934=1,0.012*H934,IF(G934=2,0.011*H934,IF(G934=3,0.01*H934,IF(G934=4,0.009*H934,IF(G934=5,0.008*H934,IF(G934=6,0.006*H934,IF(G934=7,0.006*H934,IF(G934=8,0.006*H934))))))))</f>
        <v>7.92</v>
      </c>
      <c r="J934" s="139" t="s">
        <v>16</v>
      </c>
    </row>
    <row r="935" spans="1:10" ht="12.75" customHeight="1">
      <c r="A935" s="420"/>
      <c r="B935" s="168" t="s">
        <v>482</v>
      </c>
      <c r="C935" s="1">
        <v>323</v>
      </c>
      <c r="D935" s="1">
        <v>2226</v>
      </c>
      <c r="E935" s="1">
        <v>1</v>
      </c>
      <c r="F935" s="137" t="s">
        <v>15</v>
      </c>
      <c r="G935" s="1">
        <v>6</v>
      </c>
      <c r="H935" s="138">
        <v>9130</v>
      </c>
      <c r="I935" s="133">
        <f>IF(G935=1,0.012*H935,IF(G935=2,0.011*H935,IF(G935=3,0.01*H935,IF(G935=4,0.009*H935,IF(G935=5,0.008*H935,IF(G935=6,0.006*H935,IF(G935=7,0.006*H935,IF(G935=8,0.006*H935))))))))</f>
        <v>54.78</v>
      </c>
      <c r="J935" s="139" t="s">
        <v>464</v>
      </c>
    </row>
    <row r="936" spans="1:10" ht="12.75" customHeight="1">
      <c r="A936" s="420"/>
      <c r="B936" s="153" t="s">
        <v>488</v>
      </c>
      <c r="C936" s="3">
        <v>672</v>
      </c>
      <c r="D936" s="3">
        <v>370</v>
      </c>
      <c r="E936" s="3">
        <v>2</v>
      </c>
      <c r="F936" s="4" t="s">
        <v>195</v>
      </c>
      <c r="G936" s="3">
        <v>5</v>
      </c>
      <c r="H936" s="5">
        <v>8215</v>
      </c>
      <c r="I936" s="133">
        <f>IF(G936=1,0.012*H936,IF(G936=2,0.011*H936,IF(G936=3,0.01*H936,IF(G936=4,0.009*H936,IF(G936=5,0.008*H936,IF(G936=6,0.006*H936,IF(G936=7,0.006*H936,IF(G936=8,0.006*H936))))))))</f>
        <v>65.72</v>
      </c>
      <c r="J936" s="4" t="s">
        <v>485</v>
      </c>
    </row>
    <row r="937" spans="1:9" ht="35.25" customHeight="1">
      <c r="A937" s="169" t="s">
        <v>489</v>
      </c>
      <c r="H937" s="114">
        <f>SUM(H932:H936)</f>
        <v>28435</v>
      </c>
      <c r="I937" s="39">
        <f>SUM(I932:I936)</f>
        <v>212.96</v>
      </c>
    </row>
    <row r="938" spans="1:10" ht="12.75" customHeight="1">
      <c r="A938" s="411" t="s">
        <v>490</v>
      </c>
      <c r="B938" s="411"/>
      <c r="C938" s="411"/>
      <c r="D938" s="411"/>
      <c r="E938" s="411"/>
      <c r="F938" s="411"/>
      <c r="G938" s="411"/>
      <c r="H938" s="411"/>
      <c r="I938" s="411"/>
      <c r="J938" s="411"/>
    </row>
    <row r="939" spans="1:10" ht="24.75" customHeight="1">
      <c r="A939" s="14" t="s">
        <v>491</v>
      </c>
      <c r="B939" s="2" t="s">
        <v>492</v>
      </c>
      <c r="C939" s="3">
        <v>1759</v>
      </c>
      <c r="D939" s="3">
        <v>4643</v>
      </c>
      <c r="F939" s="4" t="s">
        <v>267</v>
      </c>
      <c r="G939" s="3">
        <v>4</v>
      </c>
      <c r="H939" s="5">
        <v>2593</v>
      </c>
      <c r="I939" s="133">
        <f>IF(G939=1,0.012*H939,IF(G939=2,0.011*H939,IF(G939=3,0.01*H939,IF(G939=4,0.009*H939,IF(G939=5,0.008*H939,IF(G939=6,0.006*H939,IF(G939=7,0.006*H939,IF(G939=8,0.006*H939))))))))</f>
        <v>23.337000000000003</v>
      </c>
      <c r="J939" s="4" t="s">
        <v>439</v>
      </c>
    </row>
    <row r="940" spans="1:9" ht="37.5" customHeight="1">
      <c r="A940" s="143" t="s">
        <v>493</v>
      </c>
      <c r="H940" s="114">
        <f>SUM(H939)</f>
        <v>2593</v>
      </c>
      <c r="I940" s="39">
        <f>SUM(I939)</f>
        <v>23.337000000000003</v>
      </c>
    </row>
    <row r="941" spans="1:10" ht="12.75" customHeight="1">
      <c r="A941" s="411" t="s">
        <v>494</v>
      </c>
      <c r="B941" s="411"/>
      <c r="C941" s="411"/>
      <c r="D941" s="411"/>
      <c r="E941" s="411"/>
      <c r="F941" s="411"/>
      <c r="G941" s="411"/>
      <c r="H941" s="411"/>
      <c r="I941" s="411"/>
      <c r="J941" s="411"/>
    </row>
    <row r="942" spans="1:10" ht="15.75" customHeight="1">
      <c r="A942" s="421" t="s">
        <v>495</v>
      </c>
      <c r="B942" s="2" t="s">
        <v>496</v>
      </c>
      <c r="C942" s="3">
        <v>1038</v>
      </c>
      <c r="D942" s="3">
        <v>286</v>
      </c>
      <c r="F942" s="4" t="s">
        <v>19</v>
      </c>
      <c r="G942" s="3">
        <v>3</v>
      </c>
      <c r="H942" s="5">
        <v>10233</v>
      </c>
      <c r="I942" s="133">
        <f>IF(G942=1,0.012*H942,IF(G942=2,0.011*H942,IF(G942=3,0.01*H942,IF(G942=4,0.009*H942,IF(G942=5,0.008*H942,IF(G942=6,0.006*H942,IF(G942=7,0.006*H942,IF(G942=8,0.006*H942))))))))</f>
        <v>102.33</v>
      </c>
      <c r="J942" s="4" t="s">
        <v>465</v>
      </c>
    </row>
    <row r="943" spans="1:10" ht="24" customHeight="1">
      <c r="A943" s="421"/>
      <c r="B943" s="2" t="s">
        <v>496</v>
      </c>
      <c r="C943" s="3">
        <v>1038</v>
      </c>
      <c r="D943" s="3">
        <v>774</v>
      </c>
      <c r="E943" s="3">
        <v>2</v>
      </c>
      <c r="F943" s="4" t="s">
        <v>19</v>
      </c>
      <c r="G943" s="3">
        <v>5</v>
      </c>
      <c r="H943" s="5">
        <v>2523</v>
      </c>
      <c r="I943" s="133">
        <f>IF(G943=1,0.012*H943,IF(G943=2,0.011*H943,IF(G943=3,0.01*H943,IF(G943=4,0.009*H943,IF(G943=5,0.008*H943,IF(G943=6,0.006*H943,IF(G943=7,0.006*H943,IF(G943=8,0.006*H943))))))))</f>
        <v>20.184</v>
      </c>
      <c r="J943" s="4" t="s">
        <v>465</v>
      </c>
    </row>
    <row r="944" spans="1:9" ht="40.5" customHeight="1">
      <c r="A944" s="143" t="s">
        <v>497</v>
      </c>
      <c r="H944" s="114">
        <f>SUM(H942:H943)</f>
        <v>12756</v>
      </c>
      <c r="I944" s="39">
        <f>SUM(I942:I943)</f>
        <v>122.514</v>
      </c>
    </row>
    <row r="945" spans="1:10" ht="14.25" customHeight="1">
      <c r="A945" s="411" t="s">
        <v>498</v>
      </c>
      <c r="B945" s="411"/>
      <c r="C945" s="411"/>
      <c r="D945" s="411"/>
      <c r="E945" s="411"/>
      <c r="F945" s="411"/>
      <c r="G945" s="411"/>
      <c r="H945" s="411"/>
      <c r="I945" s="411"/>
      <c r="J945" s="411"/>
    </row>
    <row r="946" spans="1:10" ht="27" customHeight="1">
      <c r="A946" s="143" t="s">
        <v>499</v>
      </c>
      <c r="B946" s="135" t="s">
        <v>500</v>
      </c>
      <c r="C946" s="1">
        <v>222</v>
      </c>
      <c r="D946" s="1">
        <v>967</v>
      </c>
      <c r="E946" s="1">
        <v>2</v>
      </c>
      <c r="F946" s="137" t="s">
        <v>243</v>
      </c>
      <c r="G946" s="1">
        <v>3</v>
      </c>
      <c r="H946" s="138">
        <v>490</v>
      </c>
      <c r="I946" s="133">
        <f>IF(G946=1,0.012*H946,IF(G946=2,0.011*H946,IF(G946=3,0.01*H946,IF(G946=4,0.009*H946,IF(G946=5,0.008*H946,IF(G946=6,0.006*H946,IF(G946=7,0.006*H946,IF(G946=8,0.006*H946))))))))</f>
        <v>4.9</v>
      </c>
      <c r="J946" s="139" t="s">
        <v>16</v>
      </c>
    </row>
    <row r="947" spans="1:10" ht="35.25" customHeight="1">
      <c r="A947" s="143" t="s">
        <v>501</v>
      </c>
      <c r="B947" s="135"/>
      <c r="C947" s="1"/>
      <c r="D947" s="1"/>
      <c r="E947" s="1"/>
      <c r="F947" s="137"/>
      <c r="G947" s="1"/>
      <c r="H947" s="167">
        <f>SUM(H946)</f>
        <v>490</v>
      </c>
      <c r="I947" s="39">
        <f>SUM(I946)</f>
        <v>4.9</v>
      </c>
      <c r="J947" s="139"/>
    </row>
    <row r="948" spans="1:10" ht="14.25" customHeight="1">
      <c r="A948" s="411" t="s">
        <v>502</v>
      </c>
      <c r="B948" s="411"/>
      <c r="C948" s="411"/>
      <c r="D948" s="411"/>
      <c r="E948" s="411"/>
      <c r="F948" s="411"/>
      <c r="G948" s="411"/>
      <c r="H948" s="411"/>
      <c r="I948" s="411"/>
      <c r="J948" s="411"/>
    </row>
    <row r="949" spans="1:10" ht="14.25" customHeight="1">
      <c r="A949" s="422" t="s">
        <v>503</v>
      </c>
      <c r="B949" s="171" t="s">
        <v>504</v>
      </c>
      <c r="C949" s="136">
        <v>148</v>
      </c>
      <c r="D949" s="172">
        <v>448</v>
      </c>
      <c r="E949" s="172"/>
      <c r="F949" s="173" t="s">
        <v>15</v>
      </c>
      <c r="G949" s="172">
        <v>7</v>
      </c>
      <c r="H949" s="172">
        <v>21590</v>
      </c>
      <c r="I949" s="174">
        <f>IF(G949=1,0.012*H949,IF(G949=2,0.011*H949,IF(G949=3,0.01*H949,IF(G949=4,0.009*H949,IF(G949=5,0.008*H949,IF(G949=6,0.006*H949,IF(G949=7,0.006*H949,IF(G949=8,0.006*H949))))))))</f>
        <v>129.54</v>
      </c>
      <c r="J949" s="175" t="s">
        <v>505</v>
      </c>
    </row>
    <row r="950" spans="1:10" ht="13.5" customHeight="1">
      <c r="A950" s="422"/>
      <c r="B950" s="171" t="s">
        <v>504</v>
      </c>
      <c r="C950" s="136">
        <v>148</v>
      </c>
      <c r="D950" s="172">
        <v>452</v>
      </c>
      <c r="E950" s="172"/>
      <c r="F950" s="173" t="s">
        <v>243</v>
      </c>
      <c r="G950" s="172">
        <v>5</v>
      </c>
      <c r="H950" s="172">
        <v>16380</v>
      </c>
      <c r="I950" s="174">
        <f>IF(G950=1,0.012*H950,IF(G950=2,0.011*H950,IF(G950=3,0.01*H950,IF(G950=4,0.009*H950,IF(G950=5,0.008*H950,IF(G950=6,0.006*H950,IF(G950=7,0.006*H950,IF(G950=8,0.006*H950))))))))</f>
        <v>131.04</v>
      </c>
      <c r="J950" s="175" t="s">
        <v>506</v>
      </c>
    </row>
    <row r="951" spans="1:10" ht="11.25" customHeight="1">
      <c r="A951" s="422"/>
      <c r="B951" s="171" t="s">
        <v>504</v>
      </c>
      <c r="C951" s="136">
        <v>148</v>
      </c>
      <c r="D951" s="172">
        <v>456</v>
      </c>
      <c r="E951" s="172"/>
      <c r="F951" s="173" t="s">
        <v>243</v>
      </c>
      <c r="G951" s="172">
        <v>5</v>
      </c>
      <c r="H951" s="172">
        <v>7720</v>
      </c>
      <c r="I951" s="174">
        <f>IF(G951=1,0.012*H951,IF(G951=2,0.011*H951,IF(G951=3,0.01*H951,IF(G951=4,0.009*H951,IF(G951=5,0.008*H951,IF(G951=6,0.006*H951,IF(G951=7,0.006*H951,IF(G951=8,0.006*H951))))))))</f>
        <v>61.76</v>
      </c>
      <c r="J951" s="175" t="s">
        <v>506</v>
      </c>
    </row>
    <row r="952" spans="1:10" ht="15.75" customHeight="1">
      <c r="A952" s="422"/>
      <c r="B952" s="171" t="s">
        <v>504</v>
      </c>
      <c r="C952" s="136">
        <v>148</v>
      </c>
      <c r="D952" s="172">
        <v>457</v>
      </c>
      <c r="E952" s="172"/>
      <c r="F952" s="173" t="s">
        <v>15</v>
      </c>
      <c r="G952" s="172">
        <v>7</v>
      </c>
      <c r="H952" s="172">
        <v>6560</v>
      </c>
      <c r="I952" s="174">
        <f>IF(G952=1,0.012*H952,IF(G952=2,0.011*H952,IF(G952=3,0.01*H952,IF(G952=4,0.009*H952,IF(G952=5,0.008*H952,IF(G952=6,0.006*H952,IF(G952=7,0.006*H952,IF(G952=8,0.006*H952))))))))</f>
        <v>39.36</v>
      </c>
      <c r="J952" s="175" t="s">
        <v>506</v>
      </c>
    </row>
    <row r="953" spans="1:10" ht="14.25" customHeight="1">
      <c r="A953" s="170" t="s">
        <v>507</v>
      </c>
      <c r="B953" s="176"/>
      <c r="C953" s="142"/>
      <c r="D953" s="142"/>
      <c r="E953" s="142"/>
      <c r="F953" s="177"/>
      <c r="G953" s="142"/>
      <c r="H953" s="178">
        <f>SUM(H949:H952)</f>
        <v>52250</v>
      </c>
      <c r="I953" s="179">
        <f>SUM(I949:I952)</f>
        <v>361.7</v>
      </c>
      <c r="J953" s="180"/>
    </row>
    <row r="954" spans="1:10" ht="12.75" customHeight="1">
      <c r="A954" s="422" t="s">
        <v>508</v>
      </c>
      <c r="B954" s="171" t="s">
        <v>504</v>
      </c>
      <c r="C954" s="136">
        <v>148</v>
      </c>
      <c r="D954" s="172">
        <v>684</v>
      </c>
      <c r="E954" s="172">
        <v>1</v>
      </c>
      <c r="F954" s="173" t="s">
        <v>243</v>
      </c>
      <c r="G954" s="172">
        <v>5</v>
      </c>
      <c r="H954" s="172">
        <v>2810</v>
      </c>
      <c r="I954" s="174">
        <f>IF(G954=1,0.012*H954,IF(G954=2,0.011*H954,IF(G954=3,0.01*H954,IF(G954=4,0.009*H954,IF(G954=5,0.008*H954,IF(G954=6,0.006*H954,IF(G954=7,0.006*H954,IF(G954=8,0.006*H954))))))))</f>
        <v>22.48</v>
      </c>
      <c r="J954" s="175" t="s">
        <v>509</v>
      </c>
    </row>
    <row r="955" spans="1:256" ht="12" customHeight="1">
      <c r="A955" s="422"/>
      <c r="B955" s="171" t="s">
        <v>504</v>
      </c>
      <c r="C955" s="136">
        <v>148</v>
      </c>
      <c r="D955" s="172">
        <v>684</v>
      </c>
      <c r="E955" s="172">
        <v>1</v>
      </c>
      <c r="F955" s="173" t="s">
        <v>243</v>
      </c>
      <c r="G955" s="172">
        <v>4</v>
      </c>
      <c r="H955" s="172">
        <v>1850</v>
      </c>
      <c r="I955" s="174">
        <f>IF(G955=1,0.012*H955,IF(G955=2,0.011*H955,IF(G955=3,0.01*H955,IF(G955=4,0.009*H955,IF(G955=5,0.008*H955,IF(G955=6,0.006*H955,IF(G955=7,0.006*H955,IF(G955=8,0.006*H955))))))))</f>
        <v>16.650000000000002</v>
      </c>
      <c r="J955" s="175" t="s">
        <v>509</v>
      </c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  <c r="IC955"/>
      <c r="ID955"/>
      <c r="IE955"/>
      <c r="IF955"/>
      <c r="IG955"/>
      <c r="IH955"/>
      <c r="II955"/>
      <c r="IJ955"/>
      <c r="IK955"/>
      <c r="IL955"/>
      <c r="IM955"/>
      <c r="IN955"/>
      <c r="IO955"/>
      <c r="IP955"/>
      <c r="IQ955"/>
      <c r="IR955"/>
      <c r="IS955"/>
      <c r="IT955"/>
      <c r="IU955"/>
      <c r="IV955"/>
    </row>
    <row r="956" spans="1:10" ht="10.5" customHeight="1">
      <c r="A956" s="422"/>
      <c r="B956" s="171" t="s">
        <v>504</v>
      </c>
      <c r="C956" s="136">
        <v>148</v>
      </c>
      <c r="D956" s="172">
        <v>684</v>
      </c>
      <c r="E956" s="172">
        <v>2</v>
      </c>
      <c r="F956" s="173" t="s">
        <v>15</v>
      </c>
      <c r="G956" s="172">
        <v>7</v>
      </c>
      <c r="H956" s="172">
        <v>5900</v>
      </c>
      <c r="I956" s="174">
        <f>IF(G956=1,0.012*H956,IF(G956=2,0.011*H956,IF(G956=3,0.01*H956,IF(G956=4,0.009*H956,IF(G956=5,0.008*H956,IF(G956=6,0.006*H956,IF(G956=7,0.006*H956,IF(G956=8,0.006*H956))))))))</f>
        <v>35.4</v>
      </c>
      <c r="J956" s="175" t="s">
        <v>509</v>
      </c>
    </row>
    <row r="957" spans="1:10" ht="14.25" customHeight="1">
      <c r="A957" s="181" t="s">
        <v>510</v>
      </c>
      <c r="B957" s="182"/>
      <c r="C957" s="142"/>
      <c r="D957" s="142"/>
      <c r="E957" s="142"/>
      <c r="F957" s="177"/>
      <c r="G957" s="142"/>
      <c r="H957" s="178">
        <f>SUM(H954:H956)</f>
        <v>10560</v>
      </c>
      <c r="I957" s="179">
        <f>SUM(I954:I956)</f>
        <v>74.53</v>
      </c>
      <c r="J957" s="180"/>
    </row>
    <row r="958" spans="1:10" ht="12" customHeight="1">
      <c r="A958" s="423" t="s">
        <v>511</v>
      </c>
      <c r="B958" s="171" t="s">
        <v>504</v>
      </c>
      <c r="C958" s="184">
        <v>137</v>
      </c>
      <c r="D958" s="184">
        <v>683</v>
      </c>
      <c r="E958" s="184"/>
      <c r="F958" s="185" t="s">
        <v>19</v>
      </c>
      <c r="G958" s="184">
        <v>7</v>
      </c>
      <c r="H958" s="184">
        <v>11310</v>
      </c>
      <c r="I958" s="174">
        <f aca="true" t="shared" si="43" ref="I958:I965">IF(G958=1,0.012*H958,IF(G958=2,0.011*H958,IF(G958=3,0.01*H958,IF(G958=4,0.009*H958,IF(G958=5,0.008*H958,IF(G958=6,0.006*H958,IF(G958=7,0.006*H958,IF(G958=8,0.006*H958))))))))</f>
        <v>67.86</v>
      </c>
      <c r="J958" s="186" t="s">
        <v>512</v>
      </c>
    </row>
    <row r="959" spans="1:10" ht="12.75" customHeight="1">
      <c r="A959" s="423"/>
      <c r="B959" s="171" t="s">
        <v>504</v>
      </c>
      <c r="C959" s="136">
        <v>148</v>
      </c>
      <c r="D959" s="172">
        <v>687</v>
      </c>
      <c r="E959" s="172"/>
      <c r="F959" s="173" t="s">
        <v>243</v>
      </c>
      <c r="G959" s="172">
        <v>3</v>
      </c>
      <c r="H959" s="172">
        <v>1090</v>
      </c>
      <c r="I959" s="174">
        <f t="shared" si="43"/>
        <v>10.9</v>
      </c>
      <c r="J959" s="175" t="s">
        <v>509</v>
      </c>
    </row>
    <row r="960" spans="1:10" ht="13.5" customHeight="1">
      <c r="A960" s="423"/>
      <c r="B960" s="171" t="s">
        <v>504</v>
      </c>
      <c r="C960" s="136">
        <v>148</v>
      </c>
      <c r="D960" s="172">
        <v>687</v>
      </c>
      <c r="E960" s="172"/>
      <c r="F960" s="173" t="s">
        <v>243</v>
      </c>
      <c r="G960" s="172">
        <v>5</v>
      </c>
      <c r="H960" s="172">
        <v>11120</v>
      </c>
      <c r="I960" s="174">
        <f t="shared" si="43"/>
        <v>88.96000000000001</v>
      </c>
      <c r="J960" s="175" t="s">
        <v>509</v>
      </c>
    </row>
    <row r="961" spans="1:10" ht="14.25" customHeight="1">
      <c r="A961" s="423"/>
      <c r="B961" s="171" t="s">
        <v>504</v>
      </c>
      <c r="C961" s="136">
        <v>148</v>
      </c>
      <c r="D961" s="172">
        <v>690</v>
      </c>
      <c r="E961" s="172"/>
      <c r="F961" s="173" t="s">
        <v>243</v>
      </c>
      <c r="G961" s="172">
        <v>4</v>
      </c>
      <c r="H961" s="172">
        <v>14860</v>
      </c>
      <c r="I961" s="174">
        <f t="shared" si="43"/>
        <v>133.74</v>
      </c>
      <c r="J961" s="175" t="s">
        <v>439</v>
      </c>
    </row>
    <row r="962" spans="1:10" ht="12.75" customHeight="1">
      <c r="A962" s="423"/>
      <c r="B962" s="171" t="s">
        <v>504</v>
      </c>
      <c r="C962" s="136">
        <v>148</v>
      </c>
      <c r="D962" s="172">
        <v>698</v>
      </c>
      <c r="E962" s="172"/>
      <c r="F962" s="173" t="s">
        <v>243</v>
      </c>
      <c r="G962" s="172">
        <v>4</v>
      </c>
      <c r="H962" s="172">
        <v>5950</v>
      </c>
      <c r="I962" s="174">
        <f t="shared" si="43"/>
        <v>53.550000000000004</v>
      </c>
      <c r="J962" s="175" t="s">
        <v>509</v>
      </c>
    </row>
    <row r="963" spans="1:10" ht="14.25" customHeight="1">
      <c r="A963" s="423"/>
      <c r="B963" s="171" t="s">
        <v>504</v>
      </c>
      <c r="C963" s="136">
        <v>148</v>
      </c>
      <c r="D963" s="172">
        <v>702</v>
      </c>
      <c r="E963" s="172"/>
      <c r="F963" s="173" t="s">
        <v>243</v>
      </c>
      <c r="G963" s="172">
        <v>4</v>
      </c>
      <c r="H963" s="172">
        <v>11710</v>
      </c>
      <c r="I963" s="174">
        <f t="shared" si="43"/>
        <v>105.39000000000001</v>
      </c>
      <c r="J963" s="175" t="s">
        <v>509</v>
      </c>
    </row>
    <row r="964" spans="1:10" ht="12.75" customHeight="1">
      <c r="A964" s="423"/>
      <c r="B964" s="171" t="s">
        <v>504</v>
      </c>
      <c r="C964" s="136">
        <v>148</v>
      </c>
      <c r="D964" s="172">
        <v>704</v>
      </c>
      <c r="E964" s="172">
        <v>2</v>
      </c>
      <c r="F964" s="173" t="s">
        <v>243</v>
      </c>
      <c r="G964" s="172">
        <v>4</v>
      </c>
      <c r="H964" s="172">
        <v>9340</v>
      </c>
      <c r="I964" s="174">
        <f t="shared" si="43"/>
        <v>84.06000000000002</v>
      </c>
      <c r="J964" s="175" t="s">
        <v>509</v>
      </c>
    </row>
    <row r="965" spans="1:10" ht="12" customHeight="1">
      <c r="A965" s="423"/>
      <c r="B965" s="171" t="s">
        <v>504</v>
      </c>
      <c r="C965" s="136">
        <v>148</v>
      </c>
      <c r="D965" s="172">
        <v>714</v>
      </c>
      <c r="E965" s="172"/>
      <c r="F965" s="173" t="s">
        <v>243</v>
      </c>
      <c r="G965" s="172">
        <v>4</v>
      </c>
      <c r="H965" s="172">
        <v>26490</v>
      </c>
      <c r="I965" s="174">
        <f t="shared" si="43"/>
        <v>238.41000000000003</v>
      </c>
      <c r="J965" s="175" t="s">
        <v>509</v>
      </c>
    </row>
    <row r="966" spans="1:10" ht="39" customHeight="1">
      <c r="A966" s="183" t="s">
        <v>513</v>
      </c>
      <c r="B966" s="12"/>
      <c r="C966" s="12"/>
      <c r="D966" s="12"/>
      <c r="E966" s="12"/>
      <c r="F966" s="12"/>
      <c r="G966" s="12"/>
      <c r="H966" s="12">
        <f>SUM(H958:H965)</f>
        <v>91870</v>
      </c>
      <c r="I966" s="187">
        <f>SUM(I958:I965)</f>
        <v>782.8700000000001</v>
      </c>
      <c r="J966" s="12"/>
    </row>
    <row r="967" spans="1:10" ht="14.25" customHeight="1">
      <c r="A967" s="411" t="s">
        <v>514</v>
      </c>
      <c r="B967" s="411"/>
      <c r="C967" s="411"/>
      <c r="D967" s="411"/>
      <c r="E967" s="411"/>
      <c r="F967" s="411"/>
      <c r="G967" s="411"/>
      <c r="H967" s="411"/>
      <c r="I967" s="411"/>
      <c r="J967" s="411"/>
    </row>
    <row r="968" spans="1:10" ht="14.25" customHeight="1">
      <c r="A968" s="415" t="s">
        <v>515</v>
      </c>
      <c r="B968" s="135" t="s">
        <v>516</v>
      </c>
      <c r="C968" s="1">
        <v>132</v>
      </c>
      <c r="D968" s="1">
        <v>1607</v>
      </c>
      <c r="E968" s="128"/>
      <c r="F968" s="137" t="s">
        <v>243</v>
      </c>
      <c r="G968" s="1">
        <v>3</v>
      </c>
      <c r="H968" s="138">
        <v>1496</v>
      </c>
      <c r="I968" s="133">
        <f>IF(G968=1,0.012*H968,IF(G968=2,0.011*H968,IF(G968=3,0.01*H968,IF(G968=4,0.009*H968,IF(G968=5,0.008*H968,IF(G968=6,0.006*H968,IF(G968=7,0.006*H968,IF(G968=8,0.006*H968))))))))</f>
        <v>14.96</v>
      </c>
      <c r="J968" s="139" t="s">
        <v>16</v>
      </c>
    </row>
    <row r="969" spans="1:10" ht="14.25" customHeight="1">
      <c r="A969" s="415"/>
      <c r="B969" s="135" t="s">
        <v>516</v>
      </c>
      <c r="C969" s="1">
        <v>132</v>
      </c>
      <c r="D969" s="1">
        <v>1608</v>
      </c>
      <c r="E969" s="128"/>
      <c r="F969" s="137" t="s">
        <v>15</v>
      </c>
      <c r="G969" s="1">
        <v>4</v>
      </c>
      <c r="H969" s="138">
        <v>8280</v>
      </c>
      <c r="I969" s="133">
        <f>IF(G969=1,0.012*H969,IF(G969=2,0.011*H969,IF(G969=3,0.01*H969,IF(G969=4,0.009*H969,IF(G969=5,0.008*H969,IF(G969=6,0.006*H969,IF(G969=7,0.006*H969,IF(G969=8,0.006*H969))))))))</f>
        <v>74.52000000000001</v>
      </c>
      <c r="J969" s="139" t="s">
        <v>16</v>
      </c>
    </row>
    <row r="970" spans="1:9" ht="14.25" customHeight="1">
      <c r="A970" s="128" t="s">
        <v>517</v>
      </c>
      <c r="B970" s="129"/>
      <c r="C970" s="130"/>
      <c r="D970" s="130"/>
      <c r="E970" s="130"/>
      <c r="F970" s="131"/>
      <c r="G970" s="130"/>
      <c r="H970" s="134">
        <f>SUM(H968:H969)</f>
        <v>9776</v>
      </c>
      <c r="I970" s="39">
        <f>SUM(I968:I969)</f>
        <v>89.48000000000002</v>
      </c>
    </row>
    <row r="971" spans="1:10" ht="14.25" customHeight="1">
      <c r="A971" s="415" t="s">
        <v>518</v>
      </c>
      <c r="B971" s="135" t="s">
        <v>516</v>
      </c>
      <c r="C971" s="1">
        <v>99</v>
      </c>
      <c r="D971" s="1">
        <v>1256</v>
      </c>
      <c r="E971" s="1"/>
      <c r="F971" s="137" t="s">
        <v>265</v>
      </c>
      <c r="G971" s="1">
        <v>3</v>
      </c>
      <c r="H971" s="138">
        <v>1850</v>
      </c>
      <c r="I971" s="133">
        <f>IF(G971=1,0.012*H971,IF(G971=2,0.011*H971,IF(G971=3,0.01*H971,IF(G971=4,0.009*H971,IF(G971=5,0.008*H971,IF(G971=6,0.006*H971,IF(G971=7,0.006*H971,IF(G971=8,0.006*H971))))))))</f>
        <v>18.5</v>
      </c>
      <c r="J971" s="139" t="s">
        <v>485</v>
      </c>
    </row>
    <row r="972" spans="1:10" ht="14.25" customHeight="1">
      <c r="A972" s="415"/>
      <c r="B972" s="135" t="s">
        <v>516</v>
      </c>
      <c r="C972" s="1">
        <v>99</v>
      </c>
      <c r="D972" s="1">
        <v>1257</v>
      </c>
      <c r="E972" s="1">
        <v>1</v>
      </c>
      <c r="F972" s="137" t="s">
        <v>15</v>
      </c>
      <c r="G972" s="1">
        <v>5</v>
      </c>
      <c r="H972" s="138">
        <v>1015</v>
      </c>
      <c r="I972" s="133">
        <f>IF(G972=1,0.012*H972,IF(G972=2,0.011*H972,IF(G972=3,0.01*H972,IF(G972=4,0.009*H972,IF(G972=5,0.008*H972,IF(G972=6,0.006*H972,IF(G972=7,0.006*H972,IF(G972=8,0.006*H972))))))))</f>
        <v>8.120000000000001</v>
      </c>
      <c r="J972" s="139" t="s">
        <v>16</v>
      </c>
    </row>
    <row r="973" spans="1:10" ht="14.25" customHeight="1">
      <c r="A973" s="415"/>
      <c r="B973" s="135" t="s">
        <v>516</v>
      </c>
      <c r="C973" s="1">
        <v>99</v>
      </c>
      <c r="D973" s="1">
        <v>1257</v>
      </c>
      <c r="E973" s="1">
        <v>2</v>
      </c>
      <c r="F973" s="137" t="s">
        <v>15</v>
      </c>
      <c r="G973" s="1">
        <v>5</v>
      </c>
      <c r="H973" s="138">
        <v>935</v>
      </c>
      <c r="I973" s="133">
        <f>IF(G973=1,0.012*H973,IF(G973=2,0.011*H973,IF(G973=3,0.01*H973,IF(G973=4,0.009*H973,IF(G973=5,0.008*H973,IF(G973=6,0.006*H973,IF(G973=7,0.006*H973,IF(G973=8,0.006*H973))))))))</f>
        <v>7.48</v>
      </c>
      <c r="J973" s="139" t="s">
        <v>16</v>
      </c>
    </row>
    <row r="974" spans="1:9" ht="14.25" customHeight="1">
      <c r="A974" s="128" t="s">
        <v>519</v>
      </c>
      <c r="B974" s="129"/>
      <c r="C974" s="130"/>
      <c r="D974" s="130"/>
      <c r="E974" s="130"/>
      <c r="F974" s="131"/>
      <c r="G974" s="130"/>
      <c r="H974" s="134">
        <f>SUM(H971:H973)</f>
        <v>3800</v>
      </c>
      <c r="I974" s="39">
        <f>SUM(I971:I973)</f>
        <v>34.1</v>
      </c>
    </row>
    <row r="975" spans="1:10" ht="26.25" customHeight="1">
      <c r="A975" s="411" t="s">
        <v>520</v>
      </c>
      <c r="B975" s="411"/>
      <c r="C975" s="411"/>
      <c r="D975" s="411"/>
      <c r="E975" s="411"/>
      <c r="F975" s="411"/>
      <c r="G975" s="411"/>
      <c r="H975" s="411"/>
      <c r="I975" s="411"/>
      <c r="J975" s="411"/>
    </row>
    <row r="976" spans="1:10" ht="14.25" customHeight="1">
      <c r="A976" s="415" t="s">
        <v>521</v>
      </c>
      <c r="B976" s="2" t="s">
        <v>522</v>
      </c>
      <c r="C976" s="3">
        <v>891</v>
      </c>
      <c r="D976" s="3">
        <v>1331</v>
      </c>
      <c r="E976" s="3">
        <v>2</v>
      </c>
      <c r="F976" s="4" t="s">
        <v>19</v>
      </c>
      <c r="G976" s="3">
        <v>5</v>
      </c>
      <c r="H976" s="5">
        <v>1424</v>
      </c>
      <c r="I976" s="133">
        <f>IF(G976=1,0.012*H976,IF(G976=2,0.011*H976,IF(G976=3,0.01*H976,IF(G976=4,0.009*H976,IF(G976=5,0.008*H976,IF(G976=6,0.006*H976,IF(G976=7,0.006*H976,IF(G976=8,0.006*H976))))))))</f>
        <v>11.392</v>
      </c>
      <c r="J976" s="4" t="s">
        <v>16</v>
      </c>
    </row>
    <row r="977" spans="1:10" ht="14.25" customHeight="1">
      <c r="A977" s="415"/>
      <c r="B977" s="2" t="s">
        <v>522</v>
      </c>
      <c r="C977" s="3">
        <v>891</v>
      </c>
      <c r="D977" s="3">
        <v>1332</v>
      </c>
      <c r="F977" s="4" t="s">
        <v>195</v>
      </c>
      <c r="G977" s="3">
        <v>4</v>
      </c>
      <c r="H977" s="5">
        <v>2108</v>
      </c>
      <c r="I977" s="133">
        <f>IF(G977=1,0.012*H977,IF(G977=2,0.011*H977,IF(G977=3,0.01*H977,IF(G977=4,0.009*H977,IF(G977=5,0.008*H977,IF(G977=6,0.006*H977,IF(G977=7,0.006*H977,IF(G977=8,0.006*H977))))))))</f>
        <v>18.972</v>
      </c>
      <c r="J977" s="4" t="s">
        <v>16</v>
      </c>
    </row>
    <row r="978" spans="1:9" ht="14.25" customHeight="1">
      <c r="A978" s="128" t="s">
        <v>523</v>
      </c>
      <c r="H978" s="114">
        <f>SUM('1. STOČARSTVO'!H976:H977)</f>
        <v>3532</v>
      </c>
      <c r="I978" s="39">
        <f>SUM('1. STOČARSTVO'!I976:I977)</f>
        <v>30.364</v>
      </c>
    </row>
    <row r="979" spans="1:10" ht="14.25" customHeight="1">
      <c r="A979" s="415" t="s">
        <v>524</v>
      </c>
      <c r="B979" s="188" t="s">
        <v>525</v>
      </c>
      <c r="C979" s="189">
        <v>834</v>
      </c>
      <c r="D979" s="190">
        <v>1</v>
      </c>
      <c r="E979" s="191"/>
      <c r="F979" s="191" t="s">
        <v>27</v>
      </c>
      <c r="G979" s="191">
        <v>5</v>
      </c>
      <c r="H979" s="192">
        <v>5605</v>
      </c>
      <c r="I979" s="133">
        <f aca="true" t="shared" si="44" ref="I979:I996">IF(G979=1,0.012*H979,IF(G979=2,0.011*H979,IF(G979=3,0.01*H979,IF(G979=4,0.009*H979,IF(G979=5,0.008*H979,IF(G979=6,0.006*H979,IF(G979=7,0.006*H979,IF(G979=8,0.006*H979))))))))</f>
        <v>44.84</v>
      </c>
      <c r="J979" s="4" t="s">
        <v>16</v>
      </c>
    </row>
    <row r="980" spans="1:10" ht="14.25" customHeight="1">
      <c r="A980" s="415"/>
      <c r="B980" s="188" t="s">
        <v>525</v>
      </c>
      <c r="C980" s="189">
        <v>834</v>
      </c>
      <c r="D980" s="190">
        <v>1</v>
      </c>
      <c r="E980" s="191"/>
      <c r="F980" s="191" t="s">
        <v>27</v>
      </c>
      <c r="G980" s="191">
        <v>4</v>
      </c>
      <c r="H980" s="192">
        <v>3800</v>
      </c>
      <c r="I980" s="133">
        <f t="shared" si="44"/>
        <v>34.2</v>
      </c>
      <c r="J980" s="4" t="s">
        <v>16</v>
      </c>
    </row>
    <row r="981" spans="1:10" ht="14.25" customHeight="1">
      <c r="A981" s="415"/>
      <c r="B981" s="188" t="s">
        <v>525</v>
      </c>
      <c r="C981" s="189">
        <v>834</v>
      </c>
      <c r="D981" s="190">
        <v>2</v>
      </c>
      <c r="E981" s="191"/>
      <c r="F981" s="191" t="s">
        <v>27</v>
      </c>
      <c r="G981" s="191">
        <v>4</v>
      </c>
      <c r="H981" s="193">
        <v>1931</v>
      </c>
      <c r="I981" s="133">
        <f t="shared" si="44"/>
        <v>17.379</v>
      </c>
      <c r="J981" s="4" t="s">
        <v>16</v>
      </c>
    </row>
    <row r="982" spans="1:10" ht="14.25" customHeight="1">
      <c r="A982" s="415"/>
      <c r="B982" s="188" t="s">
        <v>525</v>
      </c>
      <c r="C982" s="189">
        <v>834</v>
      </c>
      <c r="D982" s="190">
        <v>2</v>
      </c>
      <c r="E982" s="191"/>
      <c r="F982" s="191" t="s">
        <v>27</v>
      </c>
      <c r="G982" s="191">
        <v>3</v>
      </c>
      <c r="H982" s="193">
        <v>2667</v>
      </c>
      <c r="I982" s="133">
        <f t="shared" si="44"/>
        <v>26.67</v>
      </c>
      <c r="J982" s="4" t="s">
        <v>16</v>
      </c>
    </row>
    <row r="983" spans="1:10" ht="14.25" customHeight="1">
      <c r="A983" s="415"/>
      <c r="B983" s="188" t="s">
        <v>525</v>
      </c>
      <c r="C983" s="189">
        <v>834</v>
      </c>
      <c r="D983" s="190">
        <v>3</v>
      </c>
      <c r="E983" s="191"/>
      <c r="F983" s="191" t="s">
        <v>27</v>
      </c>
      <c r="G983" s="191">
        <v>4</v>
      </c>
      <c r="H983" s="192">
        <v>820</v>
      </c>
      <c r="I983" s="133">
        <f t="shared" si="44"/>
        <v>7.380000000000001</v>
      </c>
      <c r="J983" s="4" t="s">
        <v>16</v>
      </c>
    </row>
    <row r="984" spans="1:10" ht="14.25" customHeight="1">
      <c r="A984" s="415"/>
      <c r="B984" s="188" t="s">
        <v>525</v>
      </c>
      <c r="C984" s="189">
        <v>834</v>
      </c>
      <c r="D984" s="190">
        <v>4</v>
      </c>
      <c r="E984" s="191"/>
      <c r="F984" s="191" t="s">
        <v>27</v>
      </c>
      <c r="G984" s="191">
        <v>4</v>
      </c>
      <c r="H984" s="192">
        <v>495</v>
      </c>
      <c r="I984" s="133">
        <f t="shared" si="44"/>
        <v>4.455000000000001</v>
      </c>
      <c r="J984" s="4" t="s">
        <v>16</v>
      </c>
    </row>
    <row r="985" spans="1:10" ht="14.25" customHeight="1">
      <c r="A985" s="415"/>
      <c r="B985" s="188" t="s">
        <v>525</v>
      </c>
      <c r="C985" s="189">
        <v>834</v>
      </c>
      <c r="D985" s="190" t="s">
        <v>526</v>
      </c>
      <c r="E985" s="191"/>
      <c r="F985" s="191" t="s">
        <v>27</v>
      </c>
      <c r="G985" s="191">
        <v>4</v>
      </c>
      <c r="H985" s="192">
        <v>3115</v>
      </c>
      <c r="I985" s="133">
        <f t="shared" si="44"/>
        <v>28.035000000000004</v>
      </c>
      <c r="J985" s="4" t="s">
        <v>16</v>
      </c>
    </row>
    <row r="986" spans="1:10" ht="14.25" customHeight="1">
      <c r="A986" s="415"/>
      <c r="B986" s="188" t="s">
        <v>525</v>
      </c>
      <c r="C986" s="189">
        <v>834</v>
      </c>
      <c r="D986" s="190" t="s">
        <v>527</v>
      </c>
      <c r="E986" s="191"/>
      <c r="F986" s="191" t="s">
        <v>27</v>
      </c>
      <c r="G986" s="191">
        <v>4</v>
      </c>
      <c r="H986" s="192">
        <v>3849</v>
      </c>
      <c r="I986" s="133">
        <f t="shared" si="44"/>
        <v>34.641000000000005</v>
      </c>
      <c r="J986" s="4" t="s">
        <v>16</v>
      </c>
    </row>
    <row r="987" spans="1:10" ht="14.25" customHeight="1">
      <c r="A987" s="415"/>
      <c r="B987" s="188" t="s">
        <v>525</v>
      </c>
      <c r="C987" s="189">
        <v>834</v>
      </c>
      <c r="D987" s="190">
        <v>7</v>
      </c>
      <c r="E987" s="191"/>
      <c r="F987" s="191" t="s">
        <v>528</v>
      </c>
      <c r="G987" s="191">
        <v>4</v>
      </c>
      <c r="H987" s="192">
        <v>288</v>
      </c>
      <c r="I987" s="133">
        <f t="shared" si="44"/>
        <v>2.5920000000000005</v>
      </c>
      <c r="J987" s="4" t="s">
        <v>16</v>
      </c>
    </row>
    <row r="988" spans="1:10" ht="14.25" customHeight="1">
      <c r="A988" s="415"/>
      <c r="B988" s="188" t="s">
        <v>525</v>
      </c>
      <c r="C988" s="189">
        <v>834</v>
      </c>
      <c r="D988" s="190">
        <v>8</v>
      </c>
      <c r="E988" s="191"/>
      <c r="F988" s="191" t="s">
        <v>528</v>
      </c>
      <c r="G988" s="191">
        <v>4</v>
      </c>
      <c r="H988" s="192">
        <v>308</v>
      </c>
      <c r="I988" s="133">
        <f t="shared" si="44"/>
        <v>2.7720000000000002</v>
      </c>
      <c r="J988" s="4" t="s">
        <v>16</v>
      </c>
    </row>
    <row r="989" spans="1:10" ht="14.25" customHeight="1">
      <c r="A989" s="415"/>
      <c r="B989" s="188" t="s">
        <v>525</v>
      </c>
      <c r="C989" s="189">
        <v>834</v>
      </c>
      <c r="D989" s="190">
        <v>9</v>
      </c>
      <c r="E989" s="191"/>
      <c r="F989" s="191" t="s">
        <v>27</v>
      </c>
      <c r="G989" s="191">
        <v>4</v>
      </c>
      <c r="H989" s="192">
        <v>4168</v>
      </c>
      <c r="I989" s="133">
        <f t="shared" si="44"/>
        <v>37.51200000000001</v>
      </c>
      <c r="J989" s="4" t="s">
        <v>16</v>
      </c>
    </row>
    <row r="990" spans="1:10" ht="14.25" customHeight="1">
      <c r="A990" s="415"/>
      <c r="B990" s="188" t="s">
        <v>525</v>
      </c>
      <c r="C990" s="189">
        <v>834</v>
      </c>
      <c r="D990" s="190" t="s">
        <v>529</v>
      </c>
      <c r="E990" s="191"/>
      <c r="F990" s="191" t="s">
        <v>27</v>
      </c>
      <c r="G990" s="191">
        <v>5</v>
      </c>
      <c r="H990" s="192">
        <v>687</v>
      </c>
      <c r="I990" s="133">
        <f t="shared" si="44"/>
        <v>5.496</v>
      </c>
      <c r="J990" s="4" t="s">
        <v>16</v>
      </c>
    </row>
    <row r="991" spans="1:10" ht="14.25" customHeight="1">
      <c r="A991" s="415"/>
      <c r="B991" s="188" t="s">
        <v>525</v>
      </c>
      <c r="C991" s="189">
        <v>834</v>
      </c>
      <c r="D991" s="190">
        <v>11</v>
      </c>
      <c r="E991" s="191"/>
      <c r="F991" s="191" t="s">
        <v>27</v>
      </c>
      <c r="G991" s="191">
        <v>5</v>
      </c>
      <c r="H991" s="192">
        <v>5339</v>
      </c>
      <c r="I991" s="133">
        <f t="shared" si="44"/>
        <v>42.712</v>
      </c>
      <c r="J991" s="4" t="s">
        <v>16</v>
      </c>
    </row>
    <row r="992" spans="1:10" ht="14.25" customHeight="1">
      <c r="A992" s="415"/>
      <c r="B992" s="188" t="s">
        <v>525</v>
      </c>
      <c r="C992" s="189">
        <v>834</v>
      </c>
      <c r="D992" s="190">
        <v>11</v>
      </c>
      <c r="E992" s="191"/>
      <c r="F992" s="191" t="s">
        <v>27</v>
      </c>
      <c r="G992" s="191">
        <v>3</v>
      </c>
      <c r="H992" s="192">
        <v>11882</v>
      </c>
      <c r="I992" s="133">
        <f t="shared" si="44"/>
        <v>118.82000000000001</v>
      </c>
      <c r="J992" s="4" t="s">
        <v>16</v>
      </c>
    </row>
    <row r="993" spans="1:10" ht="14.25" customHeight="1">
      <c r="A993" s="415"/>
      <c r="B993" s="188" t="s">
        <v>525</v>
      </c>
      <c r="C993" s="189">
        <v>834</v>
      </c>
      <c r="D993" s="190">
        <v>12</v>
      </c>
      <c r="E993" s="191"/>
      <c r="F993" s="191" t="s">
        <v>528</v>
      </c>
      <c r="G993" s="191">
        <v>4</v>
      </c>
      <c r="H993" s="192">
        <v>1117</v>
      </c>
      <c r="I993" s="133">
        <f t="shared" si="44"/>
        <v>10.053</v>
      </c>
      <c r="J993" s="4" t="s">
        <v>16</v>
      </c>
    </row>
    <row r="994" spans="1:10" ht="14.25" customHeight="1">
      <c r="A994" s="415"/>
      <c r="B994" s="188" t="s">
        <v>525</v>
      </c>
      <c r="C994" s="189">
        <v>834</v>
      </c>
      <c r="D994" s="190" t="s">
        <v>530</v>
      </c>
      <c r="E994" s="191"/>
      <c r="F994" s="191" t="s">
        <v>528</v>
      </c>
      <c r="G994" s="191">
        <v>4</v>
      </c>
      <c r="H994" s="194">
        <v>370</v>
      </c>
      <c r="I994" s="133">
        <f t="shared" si="44"/>
        <v>3.3300000000000005</v>
      </c>
      <c r="J994" s="4" t="s">
        <v>16</v>
      </c>
    </row>
    <row r="995" spans="1:10" ht="14.25" customHeight="1">
      <c r="A995" s="415"/>
      <c r="B995" s="188" t="s">
        <v>525</v>
      </c>
      <c r="C995" s="189">
        <v>834</v>
      </c>
      <c r="D995" s="190">
        <v>939</v>
      </c>
      <c r="E995" s="191"/>
      <c r="F995" s="191" t="s">
        <v>27</v>
      </c>
      <c r="G995" s="191">
        <v>5</v>
      </c>
      <c r="H995" s="192">
        <v>495</v>
      </c>
      <c r="I995" s="133">
        <f t="shared" si="44"/>
        <v>3.96</v>
      </c>
      <c r="J995" s="4" t="s">
        <v>16</v>
      </c>
    </row>
    <row r="996" spans="1:10" ht="14.25" customHeight="1">
      <c r="A996" s="415"/>
      <c r="B996" s="188" t="s">
        <v>525</v>
      </c>
      <c r="C996" s="189">
        <v>834</v>
      </c>
      <c r="D996" s="190" t="s">
        <v>49</v>
      </c>
      <c r="E996" s="191"/>
      <c r="F996" s="191" t="s">
        <v>27</v>
      </c>
      <c r="G996" s="191">
        <v>4</v>
      </c>
      <c r="H996" s="192">
        <v>6971</v>
      </c>
      <c r="I996" s="133">
        <f t="shared" si="44"/>
        <v>62.739000000000004</v>
      </c>
      <c r="J996" s="4" t="s">
        <v>16</v>
      </c>
    </row>
    <row r="997" spans="1:9" ht="14.25" customHeight="1">
      <c r="A997" s="128" t="s">
        <v>531</v>
      </c>
      <c r="H997" s="195">
        <f>SUM(H979:H996)</f>
        <v>53907</v>
      </c>
      <c r="I997" s="196">
        <f>SUM(I979:I996)</f>
        <v>487.586</v>
      </c>
    </row>
    <row r="998" spans="1:10" ht="14.25" customHeight="1">
      <c r="A998" s="415" t="s">
        <v>532</v>
      </c>
      <c r="B998" s="188" t="s">
        <v>525</v>
      </c>
      <c r="C998" s="189">
        <v>834</v>
      </c>
      <c r="D998" s="190">
        <v>936</v>
      </c>
      <c r="E998" s="191">
        <v>1</v>
      </c>
      <c r="F998" s="191" t="s">
        <v>27</v>
      </c>
      <c r="G998" s="191">
        <v>4</v>
      </c>
      <c r="H998" s="192">
        <v>8270</v>
      </c>
      <c r="I998" s="133">
        <f aca="true" t="shared" si="45" ref="I998:I1007">IF(G998=1,0.012*H998,IF(G998=2,0.011*H998,IF(G998=3,0.01*H998,IF(G998=4,0.009*H998,IF(G998=5,0.008*H998,IF(G998=6,0.006*H998,IF(G998=7,0.006*H998,IF(G998=8,0.006*H998))))))))</f>
        <v>74.43</v>
      </c>
      <c r="J998" s="4" t="s">
        <v>16</v>
      </c>
    </row>
    <row r="999" spans="1:10" ht="14.25" customHeight="1">
      <c r="A999" s="415"/>
      <c r="B999" s="188" t="s">
        <v>525</v>
      </c>
      <c r="C999" s="189">
        <v>834</v>
      </c>
      <c r="D999" s="190">
        <v>934</v>
      </c>
      <c r="E999" s="191"/>
      <c r="F999" s="191" t="s">
        <v>528</v>
      </c>
      <c r="G999" s="191">
        <v>4</v>
      </c>
      <c r="H999" s="194">
        <v>204</v>
      </c>
      <c r="I999" s="133">
        <f t="shared" si="45"/>
        <v>1.8360000000000003</v>
      </c>
      <c r="J999" s="4" t="s">
        <v>16</v>
      </c>
    </row>
    <row r="1000" spans="1:10" ht="14.25" customHeight="1">
      <c r="A1000" s="415"/>
      <c r="B1000" s="188" t="s">
        <v>525</v>
      </c>
      <c r="C1000" s="189">
        <v>834</v>
      </c>
      <c r="D1000" s="190" t="s">
        <v>533</v>
      </c>
      <c r="E1000" s="191"/>
      <c r="F1000" s="191" t="s">
        <v>27</v>
      </c>
      <c r="G1000" s="191">
        <v>4</v>
      </c>
      <c r="H1000" s="192">
        <v>4165</v>
      </c>
      <c r="I1000" s="133">
        <f t="shared" si="45"/>
        <v>37.48500000000001</v>
      </c>
      <c r="J1000" s="4" t="s">
        <v>16</v>
      </c>
    </row>
    <row r="1001" spans="1:10" ht="14.25" customHeight="1">
      <c r="A1001" s="415"/>
      <c r="B1001" s="188" t="s">
        <v>525</v>
      </c>
      <c r="C1001" s="189">
        <v>834</v>
      </c>
      <c r="D1001" s="190" t="s">
        <v>533</v>
      </c>
      <c r="E1001" s="191"/>
      <c r="F1001" s="191" t="s">
        <v>27</v>
      </c>
      <c r="G1001" s="191">
        <v>3</v>
      </c>
      <c r="H1001" s="192">
        <v>4164</v>
      </c>
      <c r="I1001" s="133">
        <f t="shared" si="45"/>
        <v>41.64</v>
      </c>
      <c r="J1001" s="4" t="s">
        <v>16</v>
      </c>
    </row>
    <row r="1002" spans="1:10" ht="14.25" customHeight="1">
      <c r="A1002" s="415"/>
      <c r="B1002" s="188" t="s">
        <v>525</v>
      </c>
      <c r="C1002" s="189">
        <v>834</v>
      </c>
      <c r="D1002" s="190" t="s">
        <v>534</v>
      </c>
      <c r="E1002" s="191">
        <v>3</v>
      </c>
      <c r="F1002" s="191" t="s">
        <v>27</v>
      </c>
      <c r="G1002" s="191">
        <v>3</v>
      </c>
      <c r="H1002" s="192">
        <v>851</v>
      </c>
      <c r="I1002" s="133">
        <f t="shared" si="45"/>
        <v>8.51</v>
      </c>
      <c r="J1002" s="4" t="s">
        <v>16</v>
      </c>
    </row>
    <row r="1003" spans="1:10" ht="14.25" customHeight="1">
      <c r="A1003" s="415"/>
      <c r="B1003" s="188" t="s">
        <v>525</v>
      </c>
      <c r="C1003" s="189">
        <v>834</v>
      </c>
      <c r="D1003" s="190" t="s">
        <v>534</v>
      </c>
      <c r="E1003" s="191">
        <v>2</v>
      </c>
      <c r="F1003" s="191" t="s">
        <v>27</v>
      </c>
      <c r="G1003" s="191">
        <v>4</v>
      </c>
      <c r="H1003" s="192">
        <v>7118</v>
      </c>
      <c r="I1003" s="133">
        <f t="shared" si="45"/>
        <v>64.06200000000001</v>
      </c>
      <c r="J1003" s="4" t="s">
        <v>16</v>
      </c>
    </row>
    <row r="1004" spans="1:10" ht="14.25" customHeight="1">
      <c r="A1004" s="415"/>
      <c r="B1004" s="188" t="s">
        <v>525</v>
      </c>
      <c r="C1004" s="189">
        <v>834</v>
      </c>
      <c r="D1004" s="190" t="s">
        <v>534</v>
      </c>
      <c r="E1004" s="191">
        <v>2</v>
      </c>
      <c r="F1004" s="191" t="s">
        <v>27</v>
      </c>
      <c r="G1004" s="191">
        <v>3</v>
      </c>
      <c r="H1004" s="192">
        <v>6064</v>
      </c>
      <c r="I1004" s="133">
        <f t="shared" si="45"/>
        <v>60.64</v>
      </c>
      <c r="J1004" s="4" t="s">
        <v>16</v>
      </c>
    </row>
    <row r="1005" spans="1:10" ht="14.25" customHeight="1">
      <c r="A1005" s="415"/>
      <c r="B1005" s="188" t="s">
        <v>525</v>
      </c>
      <c r="C1005" s="189">
        <v>834</v>
      </c>
      <c r="D1005" s="190">
        <v>937</v>
      </c>
      <c r="E1005" s="191"/>
      <c r="F1005" s="191" t="s">
        <v>528</v>
      </c>
      <c r="G1005" s="191">
        <v>4</v>
      </c>
      <c r="H1005" s="192">
        <v>930</v>
      </c>
      <c r="I1005" s="133">
        <f t="shared" si="45"/>
        <v>8.370000000000001</v>
      </c>
      <c r="J1005" s="4" t="s">
        <v>16</v>
      </c>
    </row>
    <row r="1006" spans="1:10" ht="14.25" customHeight="1">
      <c r="A1006" s="415"/>
      <c r="B1006" s="188" t="s">
        <v>525</v>
      </c>
      <c r="C1006" s="189">
        <v>834</v>
      </c>
      <c r="D1006" s="190">
        <v>938</v>
      </c>
      <c r="E1006" s="191"/>
      <c r="F1006" s="191" t="s">
        <v>528</v>
      </c>
      <c r="G1006" s="191">
        <v>4</v>
      </c>
      <c r="H1006" s="194">
        <v>2408</v>
      </c>
      <c r="I1006" s="133">
        <f t="shared" si="45"/>
        <v>21.672000000000004</v>
      </c>
      <c r="J1006" s="4" t="s">
        <v>16</v>
      </c>
    </row>
    <row r="1007" spans="1:10" ht="14.25" customHeight="1">
      <c r="A1007" s="415"/>
      <c r="B1007" s="188" t="s">
        <v>525</v>
      </c>
      <c r="C1007" s="189">
        <v>834</v>
      </c>
      <c r="D1007" s="190" t="s">
        <v>49</v>
      </c>
      <c r="E1007" s="191"/>
      <c r="F1007" s="191" t="s">
        <v>27</v>
      </c>
      <c r="G1007" s="191">
        <v>4</v>
      </c>
      <c r="H1007" s="192">
        <v>19575</v>
      </c>
      <c r="I1007" s="133">
        <f t="shared" si="45"/>
        <v>176.175</v>
      </c>
      <c r="J1007" s="4" t="s">
        <v>16</v>
      </c>
    </row>
    <row r="1008" spans="1:9" ht="14.25" customHeight="1">
      <c r="A1008" s="128" t="s">
        <v>535</v>
      </c>
      <c r="H1008" s="195">
        <f>SUM(H998:H1007)</f>
        <v>53749</v>
      </c>
      <c r="I1008" s="196">
        <f>SUM(I998:I1007)</f>
        <v>494.82000000000005</v>
      </c>
    </row>
    <row r="1009" spans="1:10" ht="14.25" customHeight="1">
      <c r="A1009" s="415" t="s">
        <v>536</v>
      </c>
      <c r="B1009" s="188" t="s">
        <v>525</v>
      </c>
      <c r="C1009" s="189">
        <v>834</v>
      </c>
      <c r="D1009" s="190" t="s">
        <v>537</v>
      </c>
      <c r="E1009" s="191"/>
      <c r="F1009" s="191" t="s">
        <v>528</v>
      </c>
      <c r="G1009" s="191">
        <v>4</v>
      </c>
      <c r="H1009" s="194">
        <v>198</v>
      </c>
      <c r="I1009" s="133">
        <f aca="true" t="shared" si="46" ref="I1009:I1016">IF(G1009=1,0.012*H1009,IF(G1009=2,0.011*H1009,IF(G1009=3,0.01*H1009,IF(G1009=4,0.009*H1009,IF(G1009=5,0.008*H1009,IF(G1009=6,0.006*H1009,IF(G1009=7,0.006*H1009,IF(G1009=8,0.006*H1009))))))))</f>
        <v>1.7820000000000003</v>
      </c>
      <c r="J1009" s="4" t="s">
        <v>16</v>
      </c>
    </row>
    <row r="1010" spans="1:10" ht="14.25" customHeight="1">
      <c r="A1010" s="415"/>
      <c r="B1010" s="188" t="s">
        <v>525</v>
      </c>
      <c r="C1010" s="189">
        <v>834</v>
      </c>
      <c r="D1010" s="190" t="s">
        <v>538</v>
      </c>
      <c r="E1010" s="191"/>
      <c r="F1010" s="191" t="s">
        <v>27</v>
      </c>
      <c r="G1010" s="191">
        <v>4</v>
      </c>
      <c r="H1010" s="192">
        <v>10416</v>
      </c>
      <c r="I1010" s="133">
        <f t="shared" si="46"/>
        <v>93.74400000000001</v>
      </c>
      <c r="J1010" s="4" t="s">
        <v>16</v>
      </c>
    </row>
    <row r="1011" spans="1:10" ht="14.25" customHeight="1">
      <c r="A1011" s="415"/>
      <c r="B1011" s="188" t="s">
        <v>525</v>
      </c>
      <c r="C1011" s="189">
        <v>834</v>
      </c>
      <c r="D1011" s="190">
        <v>932</v>
      </c>
      <c r="E1011" s="191">
        <v>2</v>
      </c>
      <c r="F1011" s="191" t="s">
        <v>27</v>
      </c>
      <c r="G1011" s="191">
        <v>4</v>
      </c>
      <c r="H1011" s="192">
        <v>10067</v>
      </c>
      <c r="I1011" s="133">
        <f t="shared" si="46"/>
        <v>90.60300000000001</v>
      </c>
      <c r="J1011" s="4" t="s">
        <v>16</v>
      </c>
    </row>
    <row r="1012" spans="1:10" ht="14.25" customHeight="1">
      <c r="A1012" s="415"/>
      <c r="B1012" s="188" t="s">
        <v>525</v>
      </c>
      <c r="C1012" s="189">
        <v>834</v>
      </c>
      <c r="D1012" s="190" t="s">
        <v>539</v>
      </c>
      <c r="E1012" s="191">
        <v>1</v>
      </c>
      <c r="F1012" s="191" t="s">
        <v>27</v>
      </c>
      <c r="G1012" s="191">
        <v>4</v>
      </c>
      <c r="H1012" s="192">
        <v>8871</v>
      </c>
      <c r="I1012" s="133">
        <f t="shared" si="46"/>
        <v>79.83900000000001</v>
      </c>
      <c r="J1012" s="4" t="s">
        <v>16</v>
      </c>
    </row>
    <row r="1013" spans="1:10" ht="14.25" customHeight="1">
      <c r="A1013" s="415"/>
      <c r="B1013" s="188" t="s">
        <v>525</v>
      </c>
      <c r="C1013" s="189">
        <v>834</v>
      </c>
      <c r="D1013" s="190">
        <v>933</v>
      </c>
      <c r="E1013" s="191"/>
      <c r="F1013" s="191" t="s">
        <v>528</v>
      </c>
      <c r="G1013" s="191">
        <v>4</v>
      </c>
      <c r="H1013" s="192">
        <v>330</v>
      </c>
      <c r="I1013" s="133">
        <f t="shared" si="46"/>
        <v>2.97</v>
      </c>
      <c r="J1013" s="4" t="s">
        <v>16</v>
      </c>
    </row>
    <row r="1014" spans="1:10" ht="14.25" customHeight="1">
      <c r="A1014" s="415"/>
      <c r="B1014" s="188" t="s">
        <v>525</v>
      </c>
      <c r="C1014" s="189">
        <v>834</v>
      </c>
      <c r="D1014" s="190">
        <v>934</v>
      </c>
      <c r="E1014" s="191"/>
      <c r="F1014" s="191" t="s">
        <v>528</v>
      </c>
      <c r="G1014" s="191">
        <v>4</v>
      </c>
      <c r="H1014" s="194">
        <v>611</v>
      </c>
      <c r="I1014" s="133">
        <f t="shared" si="46"/>
        <v>5.4990000000000006</v>
      </c>
      <c r="J1014" s="4" t="s">
        <v>16</v>
      </c>
    </row>
    <row r="1015" spans="1:10" ht="14.25" customHeight="1">
      <c r="A1015" s="415"/>
      <c r="B1015" s="188" t="s">
        <v>525</v>
      </c>
      <c r="C1015" s="189">
        <v>834</v>
      </c>
      <c r="D1015" s="190" t="s">
        <v>533</v>
      </c>
      <c r="E1015" s="191"/>
      <c r="F1015" s="191" t="s">
        <v>27</v>
      </c>
      <c r="G1015" s="191">
        <v>4</v>
      </c>
      <c r="H1015" s="192">
        <v>11310</v>
      </c>
      <c r="I1015" s="133">
        <f t="shared" si="46"/>
        <v>101.79</v>
      </c>
      <c r="J1015" s="4" t="s">
        <v>16</v>
      </c>
    </row>
    <row r="1016" spans="1:10" ht="14.25" customHeight="1">
      <c r="A1016" s="415"/>
      <c r="B1016" s="188" t="s">
        <v>525</v>
      </c>
      <c r="C1016" s="189">
        <v>834</v>
      </c>
      <c r="D1016" s="190" t="s">
        <v>533</v>
      </c>
      <c r="E1016" s="191"/>
      <c r="F1016" s="191" t="s">
        <v>27</v>
      </c>
      <c r="G1016" s="191">
        <v>3</v>
      </c>
      <c r="H1016" s="192">
        <v>11311</v>
      </c>
      <c r="I1016" s="133">
        <f t="shared" si="46"/>
        <v>113.11</v>
      </c>
      <c r="J1016" s="4" t="s">
        <v>16</v>
      </c>
    </row>
    <row r="1017" spans="1:9" ht="14.25" customHeight="1">
      <c r="A1017" s="128" t="s">
        <v>540</v>
      </c>
      <c r="H1017" s="195">
        <f>SUM(H1009:H1016)</f>
        <v>53114</v>
      </c>
      <c r="I1017" s="196">
        <f>SUM(I1009:I1016)</f>
        <v>489.3370000000001</v>
      </c>
    </row>
    <row r="1018" spans="1:10" ht="14.25" customHeight="1">
      <c r="A1018" s="415" t="s">
        <v>541</v>
      </c>
      <c r="B1018" s="188" t="s">
        <v>525</v>
      </c>
      <c r="C1018" s="189">
        <v>834</v>
      </c>
      <c r="D1018" s="190">
        <v>924</v>
      </c>
      <c r="E1018" s="191">
        <v>2</v>
      </c>
      <c r="F1018" s="191" t="s">
        <v>27</v>
      </c>
      <c r="G1018" s="191">
        <v>5</v>
      </c>
      <c r="H1018" s="194">
        <v>7913</v>
      </c>
      <c r="I1018" s="133">
        <f aca="true" t="shared" si="47" ref="I1018:I1029">IF(G1018=1,0.012*H1018,IF(G1018=2,0.011*H1018,IF(G1018=3,0.01*H1018,IF(G1018=4,0.009*H1018,IF(G1018=5,0.008*H1018,IF(G1018=6,0.006*H1018,IF(G1018=7,0.006*H1018,IF(G1018=8,0.006*H1018))))))))</f>
        <v>63.304</v>
      </c>
      <c r="J1018" s="4" t="s">
        <v>16</v>
      </c>
    </row>
    <row r="1019" spans="1:10" ht="14.25" customHeight="1">
      <c r="A1019" s="415"/>
      <c r="B1019" s="188" t="s">
        <v>525</v>
      </c>
      <c r="C1019" s="189">
        <v>834</v>
      </c>
      <c r="D1019" s="190">
        <v>924</v>
      </c>
      <c r="E1019" s="191">
        <v>1</v>
      </c>
      <c r="F1019" s="191" t="s">
        <v>27</v>
      </c>
      <c r="G1019" s="191">
        <v>3</v>
      </c>
      <c r="H1019" s="192">
        <v>4495</v>
      </c>
      <c r="I1019" s="133">
        <f t="shared" si="47"/>
        <v>44.95</v>
      </c>
      <c r="J1019" s="4" t="s">
        <v>16</v>
      </c>
    </row>
    <row r="1020" spans="1:10" ht="14.25" customHeight="1">
      <c r="A1020" s="415"/>
      <c r="B1020" s="188" t="s">
        <v>525</v>
      </c>
      <c r="C1020" s="189">
        <v>834</v>
      </c>
      <c r="D1020" s="190">
        <v>924</v>
      </c>
      <c r="E1020" s="191">
        <v>1</v>
      </c>
      <c r="F1020" s="191" t="s">
        <v>27</v>
      </c>
      <c r="G1020" s="191">
        <v>4</v>
      </c>
      <c r="H1020" s="192">
        <v>2116</v>
      </c>
      <c r="I1020" s="133">
        <f t="shared" si="47"/>
        <v>19.044</v>
      </c>
      <c r="J1020" s="4" t="s">
        <v>16</v>
      </c>
    </row>
    <row r="1021" spans="1:10" ht="14.25" customHeight="1">
      <c r="A1021" s="415"/>
      <c r="B1021" s="188" t="s">
        <v>525</v>
      </c>
      <c r="C1021" s="189">
        <v>834</v>
      </c>
      <c r="D1021" s="190">
        <v>925</v>
      </c>
      <c r="E1021" s="191"/>
      <c r="F1021" s="191" t="s">
        <v>528</v>
      </c>
      <c r="G1021" s="191">
        <v>4</v>
      </c>
      <c r="H1021" s="194">
        <v>228</v>
      </c>
      <c r="I1021" s="133">
        <f t="shared" si="47"/>
        <v>2.052</v>
      </c>
      <c r="J1021" s="4" t="s">
        <v>16</v>
      </c>
    </row>
    <row r="1022" spans="1:10" ht="14.25" customHeight="1">
      <c r="A1022" s="415"/>
      <c r="B1022" s="188" t="s">
        <v>525</v>
      </c>
      <c r="C1022" s="189">
        <v>834</v>
      </c>
      <c r="D1022" s="190">
        <v>926</v>
      </c>
      <c r="E1022" s="191"/>
      <c r="F1022" s="191" t="s">
        <v>528</v>
      </c>
      <c r="G1022" s="191">
        <v>4</v>
      </c>
      <c r="H1022" s="192">
        <v>335</v>
      </c>
      <c r="I1022" s="133">
        <f t="shared" si="47"/>
        <v>3.0150000000000006</v>
      </c>
      <c r="J1022" s="4" t="s">
        <v>16</v>
      </c>
    </row>
    <row r="1023" spans="1:10" ht="14.25" customHeight="1">
      <c r="A1023" s="415"/>
      <c r="B1023" s="188" t="s">
        <v>525</v>
      </c>
      <c r="C1023" s="189">
        <v>834</v>
      </c>
      <c r="D1023" s="190" t="s">
        <v>542</v>
      </c>
      <c r="E1023" s="191"/>
      <c r="F1023" s="191" t="s">
        <v>27</v>
      </c>
      <c r="G1023" s="191">
        <v>5</v>
      </c>
      <c r="H1023" s="192">
        <v>11243</v>
      </c>
      <c r="I1023" s="133">
        <f t="shared" si="47"/>
        <v>89.944</v>
      </c>
      <c r="J1023" s="4" t="s">
        <v>16</v>
      </c>
    </row>
    <row r="1024" spans="1:10" ht="14.25" customHeight="1">
      <c r="A1024" s="415"/>
      <c r="B1024" s="188" t="s">
        <v>525</v>
      </c>
      <c r="C1024" s="189">
        <v>834</v>
      </c>
      <c r="D1024" s="190" t="s">
        <v>542</v>
      </c>
      <c r="E1024" s="191"/>
      <c r="F1024" s="191" t="s">
        <v>27</v>
      </c>
      <c r="G1024" s="191">
        <v>3</v>
      </c>
      <c r="H1024" s="192">
        <v>5291</v>
      </c>
      <c r="I1024" s="133">
        <f t="shared" si="47"/>
        <v>52.910000000000004</v>
      </c>
      <c r="J1024" s="4" t="s">
        <v>16</v>
      </c>
    </row>
    <row r="1025" spans="1:10" ht="14.25" customHeight="1">
      <c r="A1025" s="415"/>
      <c r="B1025" s="188" t="s">
        <v>525</v>
      </c>
      <c r="C1025" s="189">
        <v>834</v>
      </c>
      <c r="D1025" s="190">
        <v>928</v>
      </c>
      <c r="E1025" s="191">
        <v>2</v>
      </c>
      <c r="F1025" s="191" t="s">
        <v>27</v>
      </c>
      <c r="G1025" s="191">
        <v>4</v>
      </c>
      <c r="H1025" s="192">
        <v>7729</v>
      </c>
      <c r="I1025" s="133">
        <f t="shared" si="47"/>
        <v>69.561</v>
      </c>
      <c r="J1025" s="4" t="s">
        <v>16</v>
      </c>
    </row>
    <row r="1026" spans="1:10" ht="14.25" customHeight="1">
      <c r="A1026" s="415"/>
      <c r="B1026" s="188" t="s">
        <v>525</v>
      </c>
      <c r="C1026" s="189">
        <v>834</v>
      </c>
      <c r="D1026" s="190">
        <v>929</v>
      </c>
      <c r="E1026" s="191"/>
      <c r="F1026" s="191" t="s">
        <v>528</v>
      </c>
      <c r="G1026" s="191">
        <v>4</v>
      </c>
      <c r="H1026" s="192">
        <v>330</v>
      </c>
      <c r="I1026" s="133">
        <f t="shared" si="47"/>
        <v>2.97</v>
      </c>
      <c r="J1026" s="4" t="s">
        <v>16</v>
      </c>
    </row>
    <row r="1027" spans="1:10" ht="14.25" customHeight="1">
      <c r="A1027" s="415"/>
      <c r="B1027" s="188" t="s">
        <v>525</v>
      </c>
      <c r="C1027" s="189">
        <v>834</v>
      </c>
      <c r="D1027" s="190" t="s">
        <v>543</v>
      </c>
      <c r="E1027" s="191">
        <v>1</v>
      </c>
      <c r="F1027" s="191" t="s">
        <v>27</v>
      </c>
      <c r="G1027" s="191">
        <v>4</v>
      </c>
      <c r="H1027" s="192">
        <v>8079</v>
      </c>
      <c r="I1027" s="133">
        <f t="shared" si="47"/>
        <v>72.71100000000001</v>
      </c>
      <c r="J1027" s="4" t="s">
        <v>16</v>
      </c>
    </row>
    <row r="1028" spans="1:10" ht="14.25" customHeight="1">
      <c r="A1028" s="415"/>
      <c r="B1028" s="188" t="s">
        <v>525</v>
      </c>
      <c r="C1028" s="189">
        <v>834</v>
      </c>
      <c r="D1028" s="190" t="s">
        <v>537</v>
      </c>
      <c r="E1028" s="191"/>
      <c r="F1028" s="191" t="s">
        <v>528</v>
      </c>
      <c r="G1028" s="191">
        <v>4</v>
      </c>
      <c r="H1028" s="194">
        <v>187</v>
      </c>
      <c r="I1028" s="133">
        <f t="shared" si="47"/>
        <v>1.6830000000000003</v>
      </c>
      <c r="J1028" s="4" t="s">
        <v>16</v>
      </c>
    </row>
    <row r="1029" spans="1:10" ht="14.25" customHeight="1">
      <c r="A1029" s="415"/>
      <c r="B1029" s="188" t="s">
        <v>525</v>
      </c>
      <c r="C1029" s="189">
        <v>834</v>
      </c>
      <c r="D1029" s="190" t="s">
        <v>538</v>
      </c>
      <c r="E1029" s="191"/>
      <c r="F1029" s="191" t="s">
        <v>27</v>
      </c>
      <c r="G1029" s="191">
        <v>4</v>
      </c>
      <c r="H1029" s="192">
        <v>4910</v>
      </c>
      <c r="I1029" s="133">
        <f t="shared" si="47"/>
        <v>44.190000000000005</v>
      </c>
      <c r="J1029" s="4" t="s">
        <v>16</v>
      </c>
    </row>
    <row r="1030" spans="1:9" ht="14.25" customHeight="1">
      <c r="A1030" s="128" t="s">
        <v>544</v>
      </c>
      <c r="H1030" s="195">
        <f>SUM(H1018:H1029)</f>
        <v>52856</v>
      </c>
      <c r="I1030" s="196">
        <f>SUM(I1018:I1029)</f>
        <v>466.3340000000001</v>
      </c>
    </row>
    <row r="1031" spans="1:10" ht="14.25" customHeight="1">
      <c r="A1031" s="415" t="s">
        <v>545</v>
      </c>
      <c r="B1031" s="188" t="s">
        <v>525</v>
      </c>
      <c r="C1031" s="189">
        <v>834</v>
      </c>
      <c r="D1031" s="190" t="s">
        <v>546</v>
      </c>
      <c r="E1031" s="191"/>
      <c r="F1031" s="191" t="s">
        <v>528</v>
      </c>
      <c r="G1031" s="191">
        <v>4</v>
      </c>
      <c r="H1031" s="194">
        <v>164</v>
      </c>
      <c r="I1031" s="133">
        <f aca="true" t="shared" si="48" ref="I1031:I1041">IF(G1031=1,0.012*H1031,IF(G1031=2,0.011*H1031,IF(G1031=3,0.01*H1031,IF(G1031=4,0.009*H1031,IF(G1031=5,0.008*H1031,IF(G1031=6,0.006*H1031,IF(G1031=7,0.006*H1031,IF(G1031=8,0.006*H1031))))))))</f>
        <v>1.4760000000000002</v>
      </c>
      <c r="J1031" s="4" t="s">
        <v>16</v>
      </c>
    </row>
    <row r="1032" spans="1:10" ht="14.25" customHeight="1">
      <c r="A1032" s="415"/>
      <c r="B1032" s="197" t="s">
        <v>525</v>
      </c>
      <c r="C1032" s="197">
        <v>834</v>
      </c>
      <c r="D1032" s="197" t="s">
        <v>547</v>
      </c>
      <c r="E1032" s="197"/>
      <c r="F1032" s="198" t="s">
        <v>27</v>
      </c>
      <c r="G1032" s="198">
        <v>4</v>
      </c>
      <c r="H1032" s="197">
        <v>10958</v>
      </c>
      <c r="I1032" s="133">
        <f t="shared" si="48"/>
        <v>98.62200000000001</v>
      </c>
      <c r="J1032" s="4" t="s">
        <v>16</v>
      </c>
    </row>
    <row r="1033" spans="1:10" ht="14.25" customHeight="1">
      <c r="A1033" s="415"/>
      <c r="B1033" s="188" t="s">
        <v>525</v>
      </c>
      <c r="C1033" s="189">
        <v>834</v>
      </c>
      <c r="D1033" s="190" t="s">
        <v>548</v>
      </c>
      <c r="E1033" s="191">
        <v>1</v>
      </c>
      <c r="F1033" s="191" t="s">
        <v>27</v>
      </c>
      <c r="G1033" s="191">
        <v>4</v>
      </c>
      <c r="H1033" s="192">
        <v>8215</v>
      </c>
      <c r="I1033" s="133">
        <f t="shared" si="48"/>
        <v>73.935</v>
      </c>
      <c r="J1033" s="4" t="s">
        <v>16</v>
      </c>
    </row>
    <row r="1034" spans="1:10" ht="14.25" customHeight="1">
      <c r="A1034" s="415"/>
      <c r="B1034" s="188" t="s">
        <v>525</v>
      </c>
      <c r="C1034" s="189">
        <v>834</v>
      </c>
      <c r="D1034" s="190">
        <v>923</v>
      </c>
      <c r="E1034" s="191">
        <v>2</v>
      </c>
      <c r="F1034" s="191" t="s">
        <v>528</v>
      </c>
      <c r="G1034" s="191">
        <v>4</v>
      </c>
      <c r="H1034" s="192">
        <v>137</v>
      </c>
      <c r="I1034" s="133">
        <f t="shared" si="48"/>
        <v>1.233</v>
      </c>
      <c r="J1034" s="4" t="s">
        <v>16</v>
      </c>
    </row>
    <row r="1035" spans="1:10" ht="14.25" customHeight="1">
      <c r="A1035" s="415"/>
      <c r="B1035" s="188" t="s">
        <v>525</v>
      </c>
      <c r="C1035" s="189">
        <v>834</v>
      </c>
      <c r="D1035" s="190">
        <v>923</v>
      </c>
      <c r="E1035" s="191">
        <v>3</v>
      </c>
      <c r="F1035" s="191" t="s">
        <v>528</v>
      </c>
      <c r="G1035" s="191">
        <v>4</v>
      </c>
      <c r="H1035" s="192">
        <v>163</v>
      </c>
      <c r="I1035" s="133">
        <f t="shared" si="48"/>
        <v>1.467</v>
      </c>
      <c r="J1035" s="4" t="s">
        <v>16</v>
      </c>
    </row>
    <row r="1036" spans="1:10" ht="14.25" customHeight="1">
      <c r="A1036" s="415"/>
      <c r="B1036" s="188" t="s">
        <v>525</v>
      </c>
      <c r="C1036" s="189">
        <v>834</v>
      </c>
      <c r="D1036" s="190">
        <v>923</v>
      </c>
      <c r="E1036" s="191">
        <v>4</v>
      </c>
      <c r="F1036" s="191" t="s">
        <v>27</v>
      </c>
      <c r="G1036" s="191">
        <v>4</v>
      </c>
      <c r="H1036" s="192">
        <v>5213</v>
      </c>
      <c r="I1036" s="133">
        <f t="shared" si="48"/>
        <v>46.91700000000001</v>
      </c>
      <c r="J1036" s="4" t="s">
        <v>16</v>
      </c>
    </row>
    <row r="1037" spans="1:10" ht="14.25" customHeight="1">
      <c r="A1037" s="415"/>
      <c r="B1037" s="188" t="s">
        <v>525</v>
      </c>
      <c r="C1037" s="189">
        <v>834</v>
      </c>
      <c r="D1037" s="190">
        <v>923</v>
      </c>
      <c r="E1037" s="191">
        <v>5</v>
      </c>
      <c r="F1037" s="191" t="s">
        <v>27</v>
      </c>
      <c r="G1037" s="191">
        <v>4</v>
      </c>
      <c r="H1037" s="192">
        <v>5092</v>
      </c>
      <c r="I1037" s="133">
        <f t="shared" si="48"/>
        <v>45.828</v>
      </c>
      <c r="J1037" s="4" t="s">
        <v>16</v>
      </c>
    </row>
    <row r="1038" spans="1:10" ht="14.25" customHeight="1">
      <c r="A1038" s="415"/>
      <c r="B1038" s="188" t="s">
        <v>525</v>
      </c>
      <c r="C1038" s="189">
        <v>834</v>
      </c>
      <c r="D1038" s="190">
        <v>924</v>
      </c>
      <c r="E1038" s="191">
        <v>1</v>
      </c>
      <c r="F1038" s="191" t="s">
        <v>27</v>
      </c>
      <c r="G1038" s="191">
        <v>3</v>
      </c>
      <c r="H1038" s="192">
        <v>5997</v>
      </c>
      <c r="I1038" s="133">
        <f t="shared" si="48"/>
        <v>59.97</v>
      </c>
      <c r="J1038" s="4" t="s">
        <v>16</v>
      </c>
    </row>
    <row r="1039" spans="1:10" ht="14.25" customHeight="1">
      <c r="A1039" s="415"/>
      <c r="B1039" s="188" t="s">
        <v>525</v>
      </c>
      <c r="C1039" s="189">
        <v>834</v>
      </c>
      <c r="D1039" s="190">
        <v>924</v>
      </c>
      <c r="E1039" s="191">
        <v>1</v>
      </c>
      <c r="F1039" s="191" t="s">
        <v>27</v>
      </c>
      <c r="G1039" s="191">
        <v>4</v>
      </c>
      <c r="H1039" s="192">
        <v>2822</v>
      </c>
      <c r="I1039" s="133">
        <f t="shared" si="48"/>
        <v>25.398000000000003</v>
      </c>
      <c r="J1039" s="4" t="s">
        <v>16</v>
      </c>
    </row>
    <row r="1040" spans="1:10" ht="14.25" customHeight="1">
      <c r="A1040" s="415"/>
      <c r="B1040" s="188" t="s">
        <v>525</v>
      </c>
      <c r="C1040" s="189">
        <v>834</v>
      </c>
      <c r="D1040" s="190">
        <v>924</v>
      </c>
      <c r="E1040" s="191">
        <v>2</v>
      </c>
      <c r="F1040" s="191" t="s">
        <v>27</v>
      </c>
      <c r="G1040" s="191">
        <v>5</v>
      </c>
      <c r="H1040" s="194">
        <v>13757</v>
      </c>
      <c r="I1040" s="133">
        <f t="shared" si="48"/>
        <v>110.056</v>
      </c>
      <c r="J1040" s="4" t="s">
        <v>16</v>
      </c>
    </row>
    <row r="1041" spans="1:10" ht="14.25" customHeight="1">
      <c r="A1041" s="415"/>
      <c r="B1041" s="188" t="s">
        <v>525</v>
      </c>
      <c r="C1041" s="189">
        <v>834</v>
      </c>
      <c r="D1041" s="190">
        <v>925</v>
      </c>
      <c r="E1041" s="191"/>
      <c r="F1041" s="191" t="s">
        <v>528</v>
      </c>
      <c r="G1041" s="191">
        <v>4</v>
      </c>
      <c r="H1041" s="194">
        <v>382</v>
      </c>
      <c r="I1041" s="133">
        <f t="shared" si="48"/>
        <v>3.4380000000000006</v>
      </c>
      <c r="J1041" s="4" t="s">
        <v>16</v>
      </c>
    </row>
    <row r="1042" spans="1:9" ht="14.25" customHeight="1">
      <c r="A1042" s="128" t="s">
        <v>549</v>
      </c>
      <c r="H1042" s="195">
        <f>SUM(H1031:H1041)</f>
        <v>52900</v>
      </c>
      <c r="I1042" s="196">
        <f>SUM(I1031:I1041)</f>
        <v>468.3400000000001</v>
      </c>
    </row>
    <row r="1043" spans="1:10" ht="14.25" customHeight="1">
      <c r="A1043" s="415" t="s">
        <v>550</v>
      </c>
      <c r="B1043" s="188" t="s">
        <v>525</v>
      </c>
      <c r="C1043" s="189">
        <v>834</v>
      </c>
      <c r="D1043" s="190" t="s">
        <v>551</v>
      </c>
      <c r="E1043" s="191">
        <v>2</v>
      </c>
      <c r="F1043" s="191" t="s">
        <v>27</v>
      </c>
      <c r="G1043" s="191">
        <v>4</v>
      </c>
      <c r="H1043" s="192">
        <v>520</v>
      </c>
      <c r="I1043" s="133">
        <f aca="true" t="shared" si="49" ref="I1043:I1049">IF(G1043=1,0.012*H1043,IF(G1043=2,0.011*H1043,IF(G1043=3,0.01*H1043,IF(G1043=4,0.009*H1043,IF(G1043=5,0.008*H1043,IF(G1043=6,0.006*H1043,IF(G1043=7,0.006*H1043,IF(G1043=8,0.006*H1043))))))))</f>
        <v>4.680000000000001</v>
      </c>
      <c r="J1043" s="4" t="s">
        <v>16</v>
      </c>
    </row>
    <row r="1044" spans="1:10" ht="14.25" customHeight="1">
      <c r="A1044" s="415"/>
      <c r="B1044" s="188" t="s">
        <v>525</v>
      </c>
      <c r="C1044" s="189">
        <v>834</v>
      </c>
      <c r="D1044" s="190">
        <v>917</v>
      </c>
      <c r="E1044" s="191">
        <v>1</v>
      </c>
      <c r="F1044" s="191" t="s">
        <v>27</v>
      </c>
      <c r="G1044" s="191">
        <v>4</v>
      </c>
      <c r="H1044" s="192">
        <v>344</v>
      </c>
      <c r="I1044" s="133">
        <f t="shared" si="49"/>
        <v>3.0960000000000005</v>
      </c>
      <c r="J1044" s="4" t="s">
        <v>16</v>
      </c>
    </row>
    <row r="1045" spans="1:10" ht="14.25" customHeight="1">
      <c r="A1045" s="415"/>
      <c r="B1045" s="188" t="s">
        <v>525</v>
      </c>
      <c r="C1045" s="189">
        <v>834</v>
      </c>
      <c r="D1045" s="190" t="s">
        <v>552</v>
      </c>
      <c r="E1045" s="191"/>
      <c r="F1045" s="191" t="s">
        <v>27</v>
      </c>
      <c r="G1045" s="191">
        <v>4</v>
      </c>
      <c r="H1045" s="192">
        <v>12467</v>
      </c>
      <c r="I1045" s="133">
        <f t="shared" si="49"/>
        <v>112.20300000000002</v>
      </c>
      <c r="J1045" s="4" t="s">
        <v>16</v>
      </c>
    </row>
    <row r="1046" spans="1:10" ht="14.25" customHeight="1">
      <c r="A1046" s="415"/>
      <c r="B1046" s="188" t="s">
        <v>525</v>
      </c>
      <c r="C1046" s="189">
        <v>834</v>
      </c>
      <c r="D1046" s="190" t="s">
        <v>553</v>
      </c>
      <c r="E1046" s="191"/>
      <c r="F1046" s="191" t="s">
        <v>27</v>
      </c>
      <c r="G1046" s="191">
        <v>4</v>
      </c>
      <c r="H1046" s="192">
        <v>19122</v>
      </c>
      <c r="I1046" s="133">
        <f t="shared" si="49"/>
        <v>172.098</v>
      </c>
      <c r="J1046" s="4" t="s">
        <v>16</v>
      </c>
    </row>
    <row r="1047" spans="1:10" ht="14.25" customHeight="1">
      <c r="A1047" s="415"/>
      <c r="B1047" s="188" t="s">
        <v>525</v>
      </c>
      <c r="C1047" s="189">
        <v>834</v>
      </c>
      <c r="D1047" s="190">
        <v>920</v>
      </c>
      <c r="E1047" s="191"/>
      <c r="F1047" s="191" t="s">
        <v>528</v>
      </c>
      <c r="G1047" s="191">
        <v>4</v>
      </c>
      <c r="H1047" s="192">
        <v>610</v>
      </c>
      <c r="I1047" s="133">
        <f t="shared" si="49"/>
        <v>5.49</v>
      </c>
      <c r="J1047" s="4" t="s">
        <v>16</v>
      </c>
    </row>
    <row r="1048" spans="1:10" ht="14.25" customHeight="1">
      <c r="A1048" s="415"/>
      <c r="B1048" s="188" t="s">
        <v>525</v>
      </c>
      <c r="C1048" s="189">
        <v>834</v>
      </c>
      <c r="D1048" s="190" t="s">
        <v>546</v>
      </c>
      <c r="E1048" s="191"/>
      <c r="F1048" s="191" t="s">
        <v>528</v>
      </c>
      <c r="G1048" s="191">
        <v>4</v>
      </c>
      <c r="H1048" s="194">
        <v>356</v>
      </c>
      <c r="I1048" s="133">
        <f t="shared" si="49"/>
        <v>3.204</v>
      </c>
      <c r="J1048" s="4" t="s">
        <v>16</v>
      </c>
    </row>
    <row r="1049" spans="1:10" ht="14.25" customHeight="1">
      <c r="A1049" s="415"/>
      <c r="B1049" s="197" t="s">
        <v>525</v>
      </c>
      <c r="C1049" s="197">
        <v>834</v>
      </c>
      <c r="D1049" s="197" t="s">
        <v>547</v>
      </c>
      <c r="E1049" s="197"/>
      <c r="F1049" s="198" t="s">
        <v>27</v>
      </c>
      <c r="G1049" s="198">
        <v>4</v>
      </c>
      <c r="H1049" s="197">
        <v>19598</v>
      </c>
      <c r="I1049" s="133">
        <f t="shared" si="49"/>
        <v>176.38200000000003</v>
      </c>
      <c r="J1049" s="4" t="s">
        <v>16</v>
      </c>
    </row>
    <row r="1050" spans="1:9" ht="14.25" customHeight="1">
      <c r="A1050" s="128" t="s">
        <v>554</v>
      </c>
      <c r="H1050" s="195">
        <f>SUM(H1043:H1049)</f>
        <v>53017</v>
      </c>
      <c r="I1050" s="196">
        <f>SUM(I1043:I1049)</f>
        <v>477.153</v>
      </c>
    </row>
    <row r="1051" spans="1:10" ht="14.25" customHeight="1">
      <c r="A1051" s="415" t="s">
        <v>555</v>
      </c>
      <c r="B1051" s="188" t="s">
        <v>525</v>
      </c>
      <c r="C1051" s="189">
        <v>834</v>
      </c>
      <c r="D1051" s="190">
        <v>657</v>
      </c>
      <c r="E1051" s="191">
        <v>3</v>
      </c>
      <c r="F1051" s="191" t="s">
        <v>27</v>
      </c>
      <c r="G1051" s="191">
        <v>4</v>
      </c>
      <c r="H1051" s="192">
        <v>3500</v>
      </c>
      <c r="I1051" s="133">
        <f aca="true" t="shared" si="50" ref="I1051:I1066">IF(G1051=1,0.012*H1051,IF(G1051=2,0.011*H1051,IF(G1051=3,0.01*H1051,IF(G1051=4,0.009*H1051,IF(G1051=5,0.008*H1051,IF(G1051=6,0.006*H1051,IF(G1051=7,0.006*H1051,IF(G1051=8,0.006*H1051))))))))</f>
        <v>31.500000000000004</v>
      </c>
      <c r="J1051" s="4" t="s">
        <v>16</v>
      </c>
    </row>
    <row r="1052" spans="1:10" ht="14.25" customHeight="1">
      <c r="A1052" s="415"/>
      <c r="B1052" s="188" t="s">
        <v>525</v>
      </c>
      <c r="C1052" s="189">
        <v>834</v>
      </c>
      <c r="D1052" s="190">
        <v>657</v>
      </c>
      <c r="E1052" s="191">
        <v>3</v>
      </c>
      <c r="F1052" s="191" t="s">
        <v>27</v>
      </c>
      <c r="G1052" s="191">
        <v>3</v>
      </c>
      <c r="H1052" s="192">
        <v>2395</v>
      </c>
      <c r="I1052" s="133">
        <f t="shared" si="50"/>
        <v>23.95</v>
      </c>
      <c r="J1052" s="4" t="s">
        <v>16</v>
      </c>
    </row>
    <row r="1053" spans="1:10" ht="14.25" customHeight="1">
      <c r="A1053" s="415"/>
      <c r="B1053" s="188" t="s">
        <v>525</v>
      </c>
      <c r="C1053" s="189">
        <v>834</v>
      </c>
      <c r="D1053" s="190" t="s">
        <v>556</v>
      </c>
      <c r="E1053" s="191"/>
      <c r="F1053" s="191" t="s">
        <v>27</v>
      </c>
      <c r="G1053" s="191">
        <v>4</v>
      </c>
      <c r="H1053" s="192">
        <v>5089</v>
      </c>
      <c r="I1053" s="133">
        <f t="shared" si="50"/>
        <v>45.801</v>
      </c>
      <c r="J1053" s="4" t="s">
        <v>16</v>
      </c>
    </row>
    <row r="1054" spans="1:10" ht="14.25" customHeight="1">
      <c r="A1054" s="415"/>
      <c r="B1054" s="188" t="s">
        <v>525</v>
      </c>
      <c r="C1054" s="189">
        <v>834</v>
      </c>
      <c r="D1054" s="190" t="s">
        <v>557</v>
      </c>
      <c r="E1054" s="191">
        <v>2</v>
      </c>
      <c r="F1054" s="191" t="s">
        <v>27</v>
      </c>
      <c r="G1054" s="191">
        <v>4</v>
      </c>
      <c r="H1054" s="192">
        <v>1902</v>
      </c>
      <c r="I1054" s="133">
        <f t="shared" si="50"/>
        <v>17.118000000000002</v>
      </c>
      <c r="J1054" s="4" t="s">
        <v>16</v>
      </c>
    </row>
    <row r="1055" spans="1:10" ht="14.25" customHeight="1">
      <c r="A1055" s="415"/>
      <c r="B1055" s="188" t="s">
        <v>525</v>
      </c>
      <c r="C1055" s="189">
        <v>834</v>
      </c>
      <c r="D1055" s="190" t="s">
        <v>557</v>
      </c>
      <c r="E1055" s="191">
        <v>3</v>
      </c>
      <c r="F1055" s="191" t="s">
        <v>27</v>
      </c>
      <c r="G1055" s="191">
        <v>4</v>
      </c>
      <c r="H1055" s="192">
        <v>2316</v>
      </c>
      <c r="I1055" s="133">
        <f t="shared" si="50"/>
        <v>20.844</v>
      </c>
      <c r="J1055" s="4" t="s">
        <v>16</v>
      </c>
    </row>
    <row r="1056" spans="1:10" ht="14.25" customHeight="1">
      <c r="A1056" s="415"/>
      <c r="B1056" s="188" t="s">
        <v>525</v>
      </c>
      <c r="C1056" s="189">
        <v>834</v>
      </c>
      <c r="D1056" s="190" t="s">
        <v>558</v>
      </c>
      <c r="E1056" s="191"/>
      <c r="F1056" s="191" t="s">
        <v>27</v>
      </c>
      <c r="G1056" s="191">
        <v>4</v>
      </c>
      <c r="H1056" s="192">
        <v>2308</v>
      </c>
      <c r="I1056" s="133">
        <f t="shared" si="50"/>
        <v>20.772000000000002</v>
      </c>
      <c r="J1056" s="4" t="s">
        <v>16</v>
      </c>
    </row>
    <row r="1057" spans="1:10" ht="14.25" customHeight="1">
      <c r="A1057" s="415"/>
      <c r="B1057" s="188" t="s">
        <v>525</v>
      </c>
      <c r="C1057" s="189">
        <v>834</v>
      </c>
      <c r="D1057" s="190" t="s">
        <v>559</v>
      </c>
      <c r="E1057" s="191"/>
      <c r="F1057" s="191" t="s">
        <v>27</v>
      </c>
      <c r="G1057" s="191">
        <v>3</v>
      </c>
      <c r="H1057" s="192">
        <v>2532</v>
      </c>
      <c r="I1057" s="133">
        <f t="shared" si="50"/>
        <v>25.32</v>
      </c>
      <c r="J1057" s="4" t="s">
        <v>16</v>
      </c>
    </row>
    <row r="1058" spans="1:10" ht="14.25" customHeight="1">
      <c r="A1058" s="415"/>
      <c r="B1058" s="188" t="s">
        <v>525</v>
      </c>
      <c r="C1058" s="189">
        <v>834</v>
      </c>
      <c r="D1058" s="190" t="s">
        <v>560</v>
      </c>
      <c r="E1058" s="191"/>
      <c r="F1058" s="191" t="s">
        <v>27</v>
      </c>
      <c r="G1058" s="191">
        <v>4</v>
      </c>
      <c r="H1058" s="192">
        <v>2056</v>
      </c>
      <c r="I1058" s="133">
        <f t="shared" si="50"/>
        <v>18.504</v>
      </c>
      <c r="J1058" s="4" t="s">
        <v>16</v>
      </c>
    </row>
    <row r="1059" spans="1:10" ht="14.25" customHeight="1">
      <c r="A1059" s="415"/>
      <c r="B1059" s="188" t="s">
        <v>525</v>
      </c>
      <c r="C1059" s="189">
        <v>834</v>
      </c>
      <c r="D1059" s="190" t="s">
        <v>561</v>
      </c>
      <c r="E1059" s="191"/>
      <c r="F1059" s="191" t="s">
        <v>27</v>
      </c>
      <c r="G1059" s="191">
        <v>4</v>
      </c>
      <c r="H1059" s="192">
        <v>1980</v>
      </c>
      <c r="I1059" s="133">
        <f t="shared" si="50"/>
        <v>17.820000000000004</v>
      </c>
      <c r="J1059" s="4" t="s">
        <v>16</v>
      </c>
    </row>
    <row r="1060" spans="1:10" ht="14.25" customHeight="1">
      <c r="A1060" s="415"/>
      <c r="B1060" s="188" t="s">
        <v>525</v>
      </c>
      <c r="C1060" s="189">
        <v>834</v>
      </c>
      <c r="D1060" s="190" t="s">
        <v>562</v>
      </c>
      <c r="E1060" s="191"/>
      <c r="F1060" s="191" t="s">
        <v>27</v>
      </c>
      <c r="G1060" s="191">
        <v>4</v>
      </c>
      <c r="H1060" s="192">
        <v>2112</v>
      </c>
      <c r="I1060" s="133">
        <f t="shared" si="50"/>
        <v>19.008000000000003</v>
      </c>
      <c r="J1060" s="4" t="s">
        <v>16</v>
      </c>
    </row>
    <row r="1061" spans="1:10" ht="14.25" customHeight="1">
      <c r="A1061" s="415"/>
      <c r="B1061" s="188" t="s">
        <v>525</v>
      </c>
      <c r="C1061" s="189">
        <v>834</v>
      </c>
      <c r="D1061" s="190">
        <v>915</v>
      </c>
      <c r="E1061" s="191">
        <v>1</v>
      </c>
      <c r="F1061" s="191" t="s">
        <v>27</v>
      </c>
      <c r="G1061" s="191">
        <v>3</v>
      </c>
      <c r="H1061" s="192">
        <v>7178</v>
      </c>
      <c r="I1061" s="133">
        <f t="shared" si="50"/>
        <v>71.78</v>
      </c>
      <c r="J1061" s="4" t="s">
        <v>16</v>
      </c>
    </row>
    <row r="1062" spans="1:10" ht="14.25" customHeight="1">
      <c r="A1062" s="415"/>
      <c r="B1062" s="188" t="s">
        <v>525</v>
      </c>
      <c r="C1062" s="189">
        <v>834</v>
      </c>
      <c r="D1062" s="190">
        <v>915</v>
      </c>
      <c r="E1062" s="191">
        <v>1</v>
      </c>
      <c r="F1062" s="191" t="s">
        <v>27</v>
      </c>
      <c r="G1062" s="191">
        <v>4</v>
      </c>
      <c r="H1062" s="192">
        <v>8427</v>
      </c>
      <c r="I1062" s="133">
        <f t="shared" si="50"/>
        <v>75.843</v>
      </c>
      <c r="J1062" s="4" t="s">
        <v>16</v>
      </c>
    </row>
    <row r="1063" spans="1:10" ht="14.25" customHeight="1">
      <c r="A1063" s="415"/>
      <c r="B1063" s="188" t="s">
        <v>525</v>
      </c>
      <c r="C1063" s="189">
        <v>834</v>
      </c>
      <c r="D1063" s="190" t="s">
        <v>551</v>
      </c>
      <c r="E1063" s="191">
        <v>2</v>
      </c>
      <c r="F1063" s="191" t="s">
        <v>27</v>
      </c>
      <c r="G1063" s="191">
        <v>4</v>
      </c>
      <c r="H1063" s="192">
        <v>3038</v>
      </c>
      <c r="I1063" s="133">
        <f t="shared" si="50"/>
        <v>27.342000000000002</v>
      </c>
      <c r="J1063" s="4" t="s">
        <v>16</v>
      </c>
    </row>
    <row r="1064" spans="1:10" ht="14.25" customHeight="1">
      <c r="A1064" s="415"/>
      <c r="B1064" s="188" t="s">
        <v>525</v>
      </c>
      <c r="C1064" s="189">
        <v>834</v>
      </c>
      <c r="D1064" s="190">
        <v>916</v>
      </c>
      <c r="E1064" s="191"/>
      <c r="F1064" s="191" t="s">
        <v>27</v>
      </c>
      <c r="G1064" s="191">
        <v>4</v>
      </c>
      <c r="H1064" s="192">
        <v>465</v>
      </c>
      <c r="I1064" s="133">
        <f t="shared" si="50"/>
        <v>4.1850000000000005</v>
      </c>
      <c r="J1064" s="4" t="s">
        <v>16</v>
      </c>
    </row>
    <row r="1065" spans="1:10" ht="14.25" customHeight="1">
      <c r="A1065" s="415"/>
      <c r="B1065" s="188" t="s">
        <v>525</v>
      </c>
      <c r="C1065" s="189">
        <v>834</v>
      </c>
      <c r="D1065" s="190" t="s">
        <v>552</v>
      </c>
      <c r="E1065" s="191"/>
      <c r="F1065" s="191" t="s">
        <v>27</v>
      </c>
      <c r="G1065" s="191">
        <v>4</v>
      </c>
      <c r="H1065" s="192">
        <v>6482</v>
      </c>
      <c r="I1065" s="133">
        <f t="shared" si="50"/>
        <v>58.33800000000001</v>
      </c>
      <c r="J1065" s="4" t="s">
        <v>16</v>
      </c>
    </row>
    <row r="1066" spans="1:10" ht="14.25" customHeight="1">
      <c r="A1066" s="415"/>
      <c r="B1066" s="188" t="s">
        <v>525</v>
      </c>
      <c r="C1066" s="189">
        <v>834</v>
      </c>
      <c r="D1066" s="190" t="s">
        <v>563</v>
      </c>
      <c r="E1066" s="191"/>
      <c r="F1066" s="191" t="s">
        <v>27</v>
      </c>
      <c r="G1066" s="191">
        <v>3</v>
      </c>
      <c r="H1066" s="192">
        <v>534</v>
      </c>
      <c r="I1066" s="133">
        <f t="shared" si="50"/>
        <v>5.34</v>
      </c>
      <c r="J1066" s="4" t="s">
        <v>16</v>
      </c>
    </row>
    <row r="1067" spans="1:9" ht="14.25" customHeight="1">
      <c r="A1067" s="128" t="s">
        <v>564</v>
      </c>
      <c r="H1067" s="195">
        <f>SUM(H1051:H1066)</f>
        <v>52314</v>
      </c>
      <c r="I1067" s="196">
        <f>SUM(I1051:I1066)</f>
        <v>483.465</v>
      </c>
    </row>
    <row r="1068" spans="1:10" ht="14.25" customHeight="1">
      <c r="A1068" s="415" t="s">
        <v>565</v>
      </c>
      <c r="B1068" s="188" t="s">
        <v>525</v>
      </c>
      <c r="C1068" s="189">
        <v>834</v>
      </c>
      <c r="D1068" s="190" t="s">
        <v>556</v>
      </c>
      <c r="E1068" s="191"/>
      <c r="F1068" s="191" t="s">
        <v>27</v>
      </c>
      <c r="G1068" s="191">
        <v>4</v>
      </c>
      <c r="H1068" s="192">
        <v>8155</v>
      </c>
      <c r="I1068" s="133">
        <f aca="true" t="shared" si="51" ref="I1068:I1076">IF(G1068=1,0.012*H1068,IF(G1068=2,0.011*H1068,IF(G1068=3,0.01*H1068,IF(G1068=4,0.009*H1068,IF(G1068=5,0.008*H1068,IF(G1068=6,0.006*H1068,IF(G1068=7,0.006*H1068,IF(G1068=8,0.006*H1068))))))))</f>
        <v>73.39500000000001</v>
      </c>
      <c r="J1068" s="4" t="s">
        <v>16</v>
      </c>
    </row>
    <row r="1069" spans="1:10" ht="14.25" customHeight="1">
      <c r="A1069" s="415"/>
      <c r="B1069" s="188" t="s">
        <v>525</v>
      </c>
      <c r="C1069" s="189">
        <v>834</v>
      </c>
      <c r="D1069" s="190" t="s">
        <v>557</v>
      </c>
      <c r="E1069" s="191">
        <v>2</v>
      </c>
      <c r="F1069" s="191" t="s">
        <v>27</v>
      </c>
      <c r="G1069" s="191">
        <v>4</v>
      </c>
      <c r="H1069" s="192">
        <v>2838</v>
      </c>
      <c r="I1069" s="133">
        <f t="shared" si="51"/>
        <v>25.542</v>
      </c>
      <c r="J1069" s="4" t="s">
        <v>16</v>
      </c>
    </row>
    <row r="1070" spans="1:10" ht="14.25" customHeight="1">
      <c r="A1070" s="415"/>
      <c r="B1070" s="188" t="s">
        <v>525</v>
      </c>
      <c r="C1070" s="189">
        <v>834</v>
      </c>
      <c r="D1070" s="190" t="s">
        <v>557</v>
      </c>
      <c r="E1070" s="191">
        <v>3</v>
      </c>
      <c r="F1070" s="191" t="s">
        <v>27</v>
      </c>
      <c r="G1070" s="191">
        <v>4</v>
      </c>
      <c r="H1070" s="192">
        <v>3956</v>
      </c>
      <c r="I1070" s="133">
        <f t="shared" si="51"/>
        <v>35.604000000000006</v>
      </c>
      <c r="J1070" s="4" t="s">
        <v>16</v>
      </c>
    </row>
    <row r="1071" spans="1:10" ht="14.25" customHeight="1">
      <c r="A1071" s="415"/>
      <c r="B1071" s="188" t="s">
        <v>525</v>
      </c>
      <c r="C1071" s="189">
        <v>834</v>
      </c>
      <c r="D1071" s="190" t="s">
        <v>558</v>
      </c>
      <c r="E1071" s="191"/>
      <c r="F1071" s="191" t="s">
        <v>27</v>
      </c>
      <c r="G1071" s="191">
        <v>4</v>
      </c>
      <c r="H1071" s="192">
        <v>3982</v>
      </c>
      <c r="I1071" s="133">
        <f t="shared" si="51"/>
        <v>35.838</v>
      </c>
      <c r="J1071" s="4" t="s">
        <v>16</v>
      </c>
    </row>
    <row r="1072" spans="1:10" ht="14.25" customHeight="1">
      <c r="A1072" s="415"/>
      <c r="B1072" s="188" t="s">
        <v>525</v>
      </c>
      <c r="C1072" s="189">
        <v>834</v>
      </c>
      <c r="D1072" s="190" t="s">
        <v>559</v>
      </c>
      <c r="E1072" s="191"/>
      <c r="F1072" s="191" t="s">
        <v>27</v>
      </c>
      <c r="G1072" s="191">
        <v>3</v>
      </c>
      <c r="H1072" s="192">
        <v>5482</v>
      </c>
      <c r="I1072" s="133">
        <f t="shared" si="51"/>
        <v>54.82</v>
      </c>
      <c r="J1072" s="4" t="s">
        <v>16</v>
      </c>
    </row>
    <row r="1073" spans="1:10" ht="14.25" customHeight="1">
      <c r="A1073" s="415"/>
      <c r="B1073" s="188" t="s">
        <v>525</v>
      </c>
      <c r="C1073" s="189">
        <v>834</v>
      </c>
      <c r="D1073" s="190" t="s">
        <v>560</v>
      </c>
      <c r="E1073" s="191"/>
      <c r="F1073" s="191" t="s">
        <v>27</v>
      </c>
      <c r="G1073" s="191">
        <v>4</v>
      </c>
      <c r="H1073" s="192">
        <v>4060</v>
      </c>
      <c r="I1073" s="133">
        <f t="shared" si="51"/>
        <v>36.540000000000006</v>
      </c>
      <c r="J1073" s="4" t="s">
        <v>16</v>
      </c>
    </row>
    <row r="1074" spans="1:10" ht="14.25" customHeight="1">
      <c r="A1074" s="415"/>
      <c r="B1074" s="188" t="s">
        <v>525</v>
      </c>
      <c r="C1074" s="189">
        <v>834</v>
      </c>
      <c r="D1074" s="190" t="s">
        <v>561</v>
      </c>
      <c r="E1074" s="191"/>
      <c r="F1074" s="191" t="s">
        <v>27</v>
      </c>
      <c r="G1074" s="191">
        <v>4</v>
      </c>
      <c r="H1074" s="192">
        <v>3742</v>
      </c>
      <c r="I1074" s="133">
        <f t="shared" si="51"/>
        <v>33.678000000000004</v>
      </c>
      <c r="J1074" s="4" t="s">
        <v>16</v>
      </c>
    </row>
    <row r="1075" spans="1:10" ht="14.25" customHeight="1">
      <c r="A1075" s="415"/>
      <c r="B1075" s="188" t="s">
        <v>525</v>
      </c>
      <c r="C1075" s="189">
        <v>834</v>
      </c>
      <c r="D1075" s="190" t="s">
        <v>562</v>
      </c>
      <c r="E1075" s="191"/>
      <c r="F1075" s="191" t="s">
        <v>27</v>
      </c>
      <c r="G1075" s="191">
        <v>4</v>
      </c>
      <c r="H1075" s="192">
        <v>3782</v>
      </c>
      <c r="I1075" s="133">
        <f t="shared" si="51"/>
        <v>34.038000000000004</v>
      </c>
      <c r="J1075" s="4" t="s">
        <v>16</v>
      </c>
    </row>
    <row r="1076" spans="1:10" ht="14.25" customHeight="1">
      <c r="A1076" s="415"/>
      <c r="B1076" s="188" t="s">
        <v>525</v>
      </c>
      <c r="C1076" s="189">
        <v>834</v>
      </c>
      <c r="D1076" s="190" t="s">
        <v>563</v>
      </c>
      <c r="E1076" s="191"/>
      <c r="F1076" s="191" t="s">
        <v>27</v>
      </c>
      <c r="G1076" s="191">
        <v>3</v>
      </c>
      <c r="H1076" s="192">
        <v>16329</v>
      </c>
      <c r="I1076" s="133">
        <f t="shared" si="51"/>
        <v>163.29</v>
      </c>
      <c r="J1076" s="4" t="s">
        <v>16</v>
      </c>
    </row>
    <row r="1077" spans="1:9" ht="14.25" customHeight="1">
      <c r="A1077" s="128" t="s">
        <v>566</v>
      </c>
      <c r="H1077" s="114">
        <f>SUM('1. STOČARSTVO'!H1068:H1076)</f>
        <v>52326</v>
      </c>
      <c r="I1077" s="39">
        <f>SUM('1. STOČARSTVO'!I1068:I1076)</f>
        <v>492.745</v>
      </c>
    </row>
    <row r="1078" spans="1:10" ht="14.25" customHeight="1">
      <c r="A1078" s="415" t="s">
        <v>567</v>
      </c>
      <c r="B1078" s="188" t="s">
        <v>525</v>
      </c>
      <c r="C1078" s="189">
        <v>834</v>
      </c>
      <c r="D1078" s="190" t="s">
        <v>556</v>
      </c>
      <c r="E1078" s="191"/>
      <c r="F1078" s="191" t="s">
        <v>27</v>
      </c>
      <c r="G1078" s="191">
        <v>4</v>
      </c>
      <c r="H1078" s="192">
        <v>5231</v>
      </c>
      <c r="I1078" s="133">
        <f aca="true" t="shared" si="52" ref="I1078:I1103">IF(G1078=1,0.012*H1078,IF(G1078=2,0.011*H1078,IF(G1078=3,0.01*H1078,IF(G1078=4,0.009*H1078,IF(G1078=5,0.008*H1078,IF(G1078=6,0.006*H1078,IF(G1078=7,0.006*H1078,IF(G1078=8,0.006*H1078))))))))</f>
        <v>47.07900000000001</v>
      </c>
      <c r="J1078" s="4" t="s">
        <v>16</v>
      </c>
    </row>
    <row r="1079" spans="1:10" ht="14.25" customHeight="1">
      <c r="A1079" s="415"/>
      <c r="B1079" s="188" t="s">
        <v>525</v>
      </c>
      <c r="C1079" s="189">
        <v>834</v>
      </c>
      <c r="D1079" s="190" t="s">
        <v>568</v>
      </c>
      <c r="E1079" s="191"/>
      <c r="F1079" s="191" t="s">
        <v>569</v>
      </c>
      <c r="G1079" s="191">
        <v>3</v>
      </c>
      <c r="H1079" s="192">
        <v>1977</v>
      </c>
      <c r="I1079" s="133">
        <f t="shared" si="52"/>
        <v>19.77</v>
      </c>
      <c r="J1079" s="4" t="s">
        <v>16</v>
      </c>
    </row>
    <row r="1080" spans="1:10" ht="14.25" customHeight="1">
      <c r="A1080" s="415"/>
      <c r="B1080" s="188" t="s">
        <v>525</v>
      </c>
      <c r="C1080" s="189">
        <v>834</v>
      </c>
      <c r="D1080" s="190" t="s">
        <v>570</v>
      </c>
      <c r="E1080" s="191"/>
      <c r="F1080" s="191" t="s">
        <v>27</v>
      </c>
      <c r="G1080" s="191">
        <v>4</v>
      </c>
      <c r="H1080" s="192">
        <v>170</v>
      </c>
      <c r="I1080" s="133">
        <f t="shared" si="52"/>
        <v>1.5300000000000002</v>
      </c>
      <c r="J1080" s="4" t="s">
        <v>16</v>
      </c>
    </row>
    <row r="1081" spans="1:10" ht="14.25" customHeight="1">
      <c r="A1081" s="415"/>
      <c r="B1081" s="188" t="s">
        <v>525</v>
      </c>
      <c r="C1081" s="189">
        <v>834</v>
      </c>
      <c r="D1081" s="190" t="s">
        <v>557</v>
      </c>
      <c r="E1081" s="191">
        <v>1</v>
      </c>
      <c r="F1081" s="191" t="s">
        <v>27</v>
      </c>
      <c r="G1081" s="191">
        <v>4</v>
      </c>
      <c r="H1081" s="192">
        <v>3684</v>
      </c>
      <c r="I1081" s="133">
        <f t="shared" si="52"/>
        <v>33.156000000000006</v>
      </c>
      <c r="J1081" s="4" t="s">
        <v>16</v>
      </c>
    </row>
    <row r="1082" spans="1:10" ht="14.25" customHeight="1">
      <c r="A1082" s="415"/>
      <c r="B1082" s="188" t="s">
        <v>525</v>
      </c>
      <c r="C1082" s="189">
        <v>834</v>
      </c>
      <c r="D1082" s="190" t="s">
        <v>571</v>
      </c>
      <c r="E1082" s="191">
        <v>2</v>
      </c>
      <c r="F1082" s="191" t="s">
        <v>569</v>
      </c>
      <c r="G1082" s="191">
        <v>3</v>
      </c>
      <c r="H1082" s="192">
        <v>96</v>
      </c>
      <c r="I1082" s="133">
        <f t="shared" si="52"/>
        <v>0.96</v>
      </c>
      <c r="J1082" s="4" t="s">
        <v>16</v>
      </c>
    </row>
    <row r="1083" spans="1:10" ht="14.25" customHeight="1">
      <c r="A1083" s="415"/>
      <c r="B1083" s="188" t="s">
        <v>525</v>
      </c>
      <c r="C1083" s="189">
        <v>834</v>
      </c>
      <c r="D1083" s="190" t="s">
        <v>557</v>
      </c>
      <c r="E1083" s="191">
        <v>2</v>
      </c>
      <c r="F1083" s="191" t="s">
        <v>27</v>
      </c>
      <c r="G1083" s="191">
        <v>4</v>
      </c>
      <c r="H1083" s="192">
        <v>540</v>
      </c>
      <c r="I1083" s="133">
        <f t="shared" si="52"/>
        <v>4.86</v>
      </c>
      <c r="J1083" s="4" t="s">
        <v>16</v>
      </c>
    </row>
    <row r="1084" spans="1:10" ht="14.25" customHeight="1">
      <c r="A1084" s="415"/>
      <c r="B1084" s="188" t="s">
        <v>525</v>
      </c>
      <c r="C1084" s="189">
        <v>834</v>
      </c>
      <c r="D1084" s="190" t="s">
        <v>557</v>
      </c>
      <c r="E1084" s="191">
        <v>3</v>
      </c>
      <c r="F1084" s="191" t="s">
        <v>27</v>
      </c>
      <c r="G1084" s="191">
        <v>4</v>
      </c>
      <c r="H1084" s="192">
        <v>1278</v>
      </c>
      <c r="I1084" s="133">
        <f t="shared" si="52"/>
        <v>11.502</v>
      </c>
      <c r="J1084" s="4" t="s">
        <v>16</v>
      </c>
    </row>
    <row r="1085" spans="1:10" ht="14.25" customHeight="1">
      <c r="A1085" s="415"/>
      <c r="B1085" s="188" t="s">
        <v>525</v>
      </c>
      <c r="C1085" s="189">
        <v>834</v>
      </c>
      <c r="D1085" s="190" t="s">
        <v>572</v>
      </c>
      <c r="E1085" s="191"/>
      <c r="F1085" s="191" t="s">
        <v>569</v>
      </c>
      <c r="G1085" s="191">
        <v>3</v>
      </c>
      <c r="H1085" s="192">
        <v>308</v>
      </c>
      <c r="I1085" s="133">
        <f t="shared" si="52"/>
        <v>3.08</v>
      </c>
      <c r="J1085" s="4" t="s">
        <v>16</v>
      </c>
    </row>
    <row r="1086" spans="1:10" ht="14.25" customHeight="1">
      <c r="A1086" s="415"/>
      <c r="B1086" s="188" t="s">
        <v>525</v>
      </c>
      <c r="C1086" s="189">
        <v>834</v>
      </c>
      <c r="D1086" s="190" t="s">
        <v>558</v>
      </c>
      <c r="E1086" s="191"/>
      <c r="F1086" s="191" t="s">
        <v>27</v>
      </c>
      <c r="G1086" s="191">
        <v>4</v>
      </c>
      <c r="H1086" s="192">
        <v>2968</v>
      </c>
      <c r="I1086" s="133">
        <f t="shared" si="52"/>
        <v>26.712000000000003</v>
      </c>
      <c r="J1086" s="4" t="s">
        <v>16</v>
      </c>
    </row>
    <row r="1087" spans="1:10" ht="14.25" customHeight="1">
      <c r="A1087" s="415"/>
      <c r="B1087" s="188" t="s">
        <v>525</v>
      </c>
      <c r="C1087" s="189">
        <v>834</v>
      </c>
      <c r="D1087" s="190" t="s">
        <v>573</v>
      </c>
      <c r="E1087" s="191">
        <v>2</v>
      </c>
      <c r="F1087" s="191" t="s">
        <v>27</v>
      </c>
      <c r="G1087" s="191">
        <v>3</v>
      </c>
      <c r="H1087" s="192">
        <v>173</v>
      </c>
      <c r="I1087" s="133">
        <f t="shared" si="52"/>
        <v>1.73</v>
      </c>
      <c r="J1087" s="4" t="s">
        <v>16</v>
      </c>
    </row>
    <row r="1088" spans="1:10" ht="14.25" customHeight="1">
      <c r="A1088" s="415"/>
      <c r="B1088" s="188" t="s">
        <v>525</v>
      </c>
      <c r="C1088" s="189">
        <v>834</v>
      </c>
      <c r="D1088" s="190" t="s">
        <v>573</v>
      </c>
      <c r="E1088" s="191">
        <v>1</v>
      </c>
      <c r="F1088" s="191" t="s">
        <v>27</v>
      </c>
      <c r="G1088" s="191">
        <v>3</v>
      </c>
      <c r="H1088" s="192">
        <v>9077</v>
      </c>
      <c r="I1088" s="133">
        <f t="shared" si="52"/>
        <v>90.77</v>
      </c>
      <c r="J1088" s="4" t="s">
        <v>16</v>
      </c>
    </row>
    <row r="1089" spans="1:10" ht="14.25" customHeight="1">
      <c r="A1089" s="415"/>
      <c r="B1089" s="188" t="s">
        <v>525</v>
      </c>
      <c r="C1089" s="189">
        <v>834</v>
      </c>
      <c r="D1089" s="190" t="s">
        <v>574</v>
      </c>
      <c r="E1089" s="191"/>
      <c r="F1089" s="191" t="s">
        <v>569</v>
      </c>
      <c r="G1089" s="191">
        <v>3</v>
      </c>
      <c r="H1089" s="192">
        <v>132</v>
      </c>
      <c r="I1089" s="133">
        <f t="shared" si="52"/>
        <v>1.32</v>
      </c>
      <c r="J1089" s="4" t="s">
        <v>16</v>
      </c>
    </row>
    <row r="1090" spans="1:10" ht="14.25" customHeight="1">
      <c r="A1090" s="415"/>
      <c r="B1090" s="188" t="s">
        <v>525</v>
      </c>
      <c r="C1090" s="189">
        <v>834</v>
      </c>
      <c r="D1090" s="190" t="s">
        <v>559</v>
      </c>
      <c r="E1090" s="191"/>
      <c r="F1090" s="191" t="s">
        <v>27</v>
      </c>
      <c r="G1090" s="191">
        <v>3</v>
      </c>
      <c r="H1090" s="192">
        <v>4499</v>
      </c>
      <c r="I1090" s="133">
        <f t="shared" si="52"/>
        <v>44.99</v>
      </c>
      <c r="J1090" s="4" t="s">
        <v>16</v>
      </c>
    </row>
    <row r="1091" spans="1:10" ht="14.25" customHeight="1">
      <c r="A1091" s="415"/>
      <c r="B1091" s="188" t="s">
        <v>525</v>
      </c>
      <c r="C1091" s="189">
        <v>834</v>
      </c>
      <c r="D1091" s="190" t="s">
        <v>560</v>
      </c>
      <c r="E1091" s="191"/>
      <c r="F1091" s="191" t="s">
        <v>27</v>
      </c>
      <c r="G1091" s="191">
        <v>4</v>
      </c>
      <c r="H1091" s="192">
        <v>2564</v>
      </c>
      <c r="I1091" s="133">
        <f t="shared" si="52"/>
        <v>23.076000000000004</v>
      </c>
      <c r="J1091" s="4" t="s">
        <v>16</v>
      </c>
    </row>
    <row r="1092" spans="1:10" ht="14.25" customHeight="1">
      <c r="A1092" s="415"/>
      <c r="B1092" s="188" t="s">
        <v>525</v>
      </c>
      <c r="C1092" s="189">
        <v>834</v>
      </c>
      <c r="D1092" s="190">
        <v>906</v>
      </c>
      <c r="E1092" s="191"/>
      <c r="F1092" s="191" t="s">
        <v>27</v>
      </c>
      <c r="G1092" s="191">
        <v>4</v>
      </c>
      <c r="H1092" s="192">
        <v>6170</v>
      </c>
      <c r="I1092" s="133">
        <f t="shared" si="52"/>
        <v>55.53000000000001</v>
      </c>
      <c r="J1092" s="4" t="s">
        <v>16</v>
      </c>
    </row>
    <row r="1093" spans="1:10" ht="14.25" customHeight="1">
      <c r="A1093" s="415"/>
      <c r="B1093" s="188" t="s">
        <v>525</v>
      </c>
      <c r="C1093" s="189">
        <v>834</v>
      </c>
      <c r="D1093" s="190">
        <v>906</v>
      </c>
      <c r="E1093" s="191"/>
      <c r="F1093" s="191" t="s">
        <v>569</v>
      </c>
      <c r="G1093" s="191">
        <v>3</v>
      </c>
      <c r="H1093" s="192">
        <v>34</v>
      </c>
      <c r="I1093" s="133">
        <f t="shared" si="52"/>
        <v>0.34</v>
      </c>
      <c r="J1093" s="4" t="s">
        <v>16</v>
      </c>
    </row>
    <row r="1094" spans="1:10" ht="14.25" customHeight="1">
      <c r="A1094" s="415"/>
      <c r="B1094" s="188" t="s">
        <v>525</v>
      </c>
      <c r="C1094" s="189">
        <v>834</v>
      </c>
      <c r="D1094" s="190">
        <v>906</v>
      </c>
      <c r="E1094" s="191"/>
      <c r="F1094" s="191" t="s">
        <v>27</v>
      </c>
      <c r="G1094" s="191">
        <v>5</v>
      </c>
      <c r="H1094" s="192">
        <v>292</v>
      </c>
      <c r="I1094" s="133">
        <f t="shared" si="52"/>
        <v>2.336</v>
      </c>
      <c r="J1094" s="4" t="s">
        <v>16</v>
      </c>
    </row>
    <row r="1095" spans="1:10" ht="14.25" customHeight="1">
      <c r="A1095" s="415"/>
      <c r="B1095" s="188" t="s">
        <v>525</v>
      </c>
      <c r="C1095" s="189">
        <v>834</v>
      </c>
      <c r="D1095" s="190">
        <v>909</v>
      </c>
      <c r="E1095" s="191">
        <v>3</v>
      </c>
      <c r="F1095" s="191" t="s">
        <v>27</v>
      </c>
      <c r="G1095" s="191">
        <v>4</v>
      </c>
      <c r="H1095" s="192">
        <v>148</v>
      </c>
      <c r="I1095" s="133">
        <f t="shared" si="52"/>
        <v>1.332</v>
      </c>
      <c r="J1095" s="4" t="s">
        <v>16</v>
      </c>
    </row>
    <row r="1096" spans="1:10" ht="14.25" customHeight="1">
      <c r="A1096" s="415"/>
      <c r="B1096" s="188" t="s">
        <v>525</v>
      </c>
      <c r="C1096" s="189">
        <v>834</v>
      </c>
      <c r="D1096" s="190">
        <v>909</v>
      </c>
      <c r="E1096" s="191">
        <v>3</v>
      </c>
      <c r="F1096" s="191" t="s">
        <v>27</v>
      </c>
      <c r="G1096" s="191">
        <v>5</v>
      </c>
      <c r="H1096" s="192">
        <v>103</v>
      </c>
      <c r="I1096" s="133">
        <f t="shared" si="52"/>
        <v>0.8240000000000001</v>
      </c>
      <c r="J1096" s="4" t="s">
        <v>16</v>
      </c>
    </row>
    <row r="1097" spans="1:10" ht="14.25" customHeight="1">
      <c r="A1097" s="415"/>
      <c r="B1097" s="188" t="s">
        <v>525</v>
      </c>
      <c r="C1097" s="189">
        <v>834</v>
      </c>
      <c r="D1097" s="190">
        <v>910</v>
      </c>
      <c r="E1097" s="191"/>
      <c r="F1097" s="191" t="s">
        <v>569</v>
      </c>
      <c r="G1097" s="191">
        <v>3</v>
      </c>
      <c r="H1097" s="192">
        <v>810</v>
      </c>
      <c r="I1097" s="133">
        <f t="shared" si="52"/>
        <v>8.1</v>
      </c>
      <c r="J1097" s="4" t="s">
        <v>16</v>
      </c>
    </row>
    <row r="1098" spans="1:10" ht="14.25" customHeight="1">
      <c r="A1098" s="415"/>
      <c r="B1098" s="188" t="s">
        <v>525</v>
      </c>
      <c r="C1098" s="189">
        <v>834</v>
      </c>
      <c r="D1098" s="190" t="s">
        <v>561</v>
      </c>
      <c r="E1098" s="191"/>
      <c r="F1098" s="191" t="s">
        <v>27</v>
      </c>
      <c r="G1098" s="191">
        <v>4</v>
      </c>
      <c r="H1098" s="192">
        <v>1988</v>
      </c>
      <c r="I1098" s="133">
        <f t="shared" si="52"/>
        <v>17.892000000000003</v>
      </c>
      <c r="J1098" s="4" t="s">
        <v>16</v>
      </c>
    </row>
    <row r="1099" spans="1:10" ht="14.25" customHeight="1">
      <c r="A1099" s="415"/>
      <c r="B1099" s="188" t="s">
        <v>525</v>
      </c>
      <c r="C1099" s="189">
        <v>834</v>
      </c>
      <c r="D1099" s="190">
        <v>912</v>
      </c>
      <c r="E1099" s="191"/>
      <c r="F1099" s="191" t="s">
        <v>27</v>
      </c>
      <c r="G1099" s="191">
        <v>5</v>
      </c>
      <c r="H1099" s="192">
        <v>24</v>
      </c>
      <c r="I1099" s="133">
        <f t="shared" si="52"/>
        <v>0.192</v>
      </c>
      <c r="J1099" s="4" t="s">
        <v>16</v>
      </c>
    </row>
    <row r="1100" spans="1:10" ht="14.25" customHeight="1">
      <c r="A1100" s="415"/>
      <c r="B1100" s="188" t="s">
        <v>525</v>
      </c>
      <c r="C1100" s="189">
        <v>834</v>
      </c>
      <c r="D1100" s="190">
        <v>912</v>
      </c>
      <c r="E1100" s="191"/>
      <c r="F1100" s="191" t="s">
        <v>27</v>
      </c>
      <c r="G1100" s="191">
        <v>4</v>
      </c>
      <c r="H1100" s="192">
        <v>4</v>
      </c>
      <c r="I1100" s="133">
        <f t="shared" si="52"/>
        <v>0.036000000000000004</v>
      </c>
      <c r="J1100" s="4" t="s">
        <v>16</v>
      </c>
    </row>
    <row r="1101" spans="1:10" ht="14.25" customHeight="1">
      <c r="A1101" s="415"/>
      <c r="B1101" s="188" t="s">
        <v>525</v>
      </c>
      <c r="C1101" s="189">
        <v>834</v>
      </c>
      <c r="D1101" s="190" t="s">
        <v>575</v>
      </c>
      <c r="E1101" s="191"/>
      <c r="F1101" s="191" t="s">
        <v>569</v>
      </c>
      <c r="G1101" s="191">
        <v>3</v>
      </c>
      <c r="H1101" s="192">
        <v>968</v>
      </c>
      <c r="I1101" s="133">
        <f t="shared" si="52"/>
        <v>9.68</v>
      </c>
      <c r="J1101" s="4" t="s">
        <v>16</v>
      </c>
    </row>
    <row r="1102" spans="1:10" ht="14.25" customHeight="1">
      <c r="A1102" s="415"/>
      <c r="B1102" s="188" t="s">
        <v>525</v>
      </c>
      <c r="C1102" s="189">
        <v>834</v>
      </c>
      <c r="D1102" s="190" t="s">
        <v>562</v>
      </c>
      <c r="E1102" s="191"/>
      <c r="F1102" s="191" t="s">
        <v>27</v>
      </c>
      <c r="G1102" s="191">
        <v>4</v>
      </c>
      <c r="H1102" s="192">
        <v>2173</v>
      </c>
      <c r="I1102" s="133">
        <f t="shared" si="52"/>
        <v>19.557000000000002</v>
      </c>
      <c r="J1102" s="4" t="s">
        <v>16</v>
      </c>
    </row>
    <row r="1103" spans="1:10" ht="14.25" customHeight="1">
      <c r="A1103" s="415"/>
      <c r="B1103" s="188" t="s">
        <v>525</v>
      </c>
      <c r="C1103" s="189">
        <v>834</v>
      </c>
      <c r="D1103" s="190" t="s">
        <v>563</v>
      </c>
      <c r="E1103" s="191"/>
      <c r="F1103" s="191" t="s">
        <v>27</v>
      </c>
      <c r="G1103" s="191">
        <v>3</v>
      </c>
      <c r="H1103" s="192">
        <v>5802</v>
      </c>
      <c r="I1103" s="133">
        <f t="shared" si="52"/>
        <v>58.02</v>
      </c>
      <c r="J1103" s="4" t="s">
        <v>16</v>
      </c>
    </row>
    <row r="1104" spans="1:9" ht="14.25" customHeight="1">
      <c r="A1104" s="128" t="s">
        <v>576</v>
      </c>
      <c r="H1104" s="114">
        <f>SUM(H1078:H1103)</f>
        <v>51213</v>
      </c>
      <c r="I1104" s="39">
        <f>SUM(I1078:I1103)</f>
        <v>484.3740000000001</v>
      </c>
    </row>
    <row r="1105" spans="1:10" ht="14.25" customHeight="1">
      <c r="A1105" s="415" t="s">
        <v>577</v>
      </c>
      <c r="B1105" s="188" t="s">
        <v>525</v>
      </c>
      <c r="C1105" s="189">
        <v>834</v>
      </c>
      <c r="D1105" s="190" t="s">
        <v>568</v>
      </c>
      <c r="E1105" s="191"/>
      <c r="F1105" s="191" t="s">
        <v>569</v>
      </c>
      <c r="G1105" s="191">
        <v>3</v>
      </c>
      <c r="H1105" s="192">
        <v>882</v>
      </c>
      <c r="I1105" s="133">
        <f aca="true" t="shared" si="53" ref="I1105:I1131">IF(G1105=1,0.012*H1105,IF(G1105=2,0.011*H1105,IF(G1105=3,0.01*H1105,IF(G1105=4,0.009*H1105,IF(G1105=5,0.008*H1105,IF(G1105=6,0.006*H1105,IF(G1105=7,0.006*H1105,IF(G1105=8,0.006*H1105))))))))</f>
        <v>8.82</v>
      </c>
      <c r="J1105" s="4" t="s">
        <v>16</v>
      </c>
    </row>
    <row r="1106" spans="1:10" ht="14.25" customHeight="1">
      <c r="A1106" s="415"/>
      <c r="B1106" s="188" t="s">
        <v>525</v>
      </c>
      <c r="C1106" s="189">
        <v>834</v>
      </c>
      <c r="D1106" s="190" t="s">
        <v>570</v>
      </c>
      <c r="E1106" s="191"/>
      <c r="F1106" s="191" t="s">
        <v>27</v>
      </c>
      <c r="G1106" s="191">
        <v>4</v>
      </c>
      <c r="H1106" s="192">
        <v>7098</v>
      </c>
      <c r="I1106" s="133">
        <f t="shared" si="53"/>
        <v>63.882000000000005</v>
      </c>
      <c r="J1106" s="4" t="s">
        <v>16</v>
      </c>
    </row>
    <row r="1107" spans="1:10" ht="14.25" customHeight="1">
      <c r="A1107" s="415"/>
      <c r="B1107" s="188" t="s">
        <v>525</v>
      </c>
      <c r="C1107" s="189">
        <v>834</v>
      </c>
      <c r="D1107" s="190" t="s">
        <v>578</v>
      </c>
      <c r="E1107" s="191">
        <v>1</v>
      </c>
      <c r="F1107" s="191" t="s">
        <v>27</v>
      </c>
      <c r="G1107" s="191">
        <v>5</v>
      </c>
      <c r="H1107" s="192">
        <v>1579</v>
      </c>
      <c r="I1107" s="133">
        <f t="shared" si="53"/>
        <v>12.632</v>
      </c>
      <c r="J1107" s="4" t="s">
        <v>16</v>
      </c>
    </row>
    <row r="1108" spans="1:10" ht="14.25" customHeight="1">
      <c r="A1108" s="415"/>
      <c r="B1108" s="188" t="s">
        <v>525</v>
      </c>
      <c r="C1108" s="189">
        <v>834</v>
      </c>
      <c r="D1108" s="190" t="s">
        <v>578</v>
      </c>
      <c r="E1108" s="191">
        <v>2</v>
      </c>
      <c r="F1108" s="191" t="s">
        <v>27</v>
      </c>
      <c r="G1108" s="191">
        <v>4</v>
      </c>
      <c r="H1108" s="192">
        <v>1745</v>
      </c>
      <c r="I1108" s="133">
        <f t="shared" si="53"/>
        <v>15.705000000000002</v>
      </c>
      <c r="J1108" s="4" t="s">
        <v>16</v>
      </c>
    </row>
    <row r="1109" spans="1:10" ht="14.25" customHeight="1">
      <c r="A1109" s="415"/>
      <c r="B1109" s="188" t="s">
        <v>525</v>
      </c>
      <c r="C1109" s="189">
        <v>834</v>
      </c>
      <c r="D1109" s="190">
        <v>662</v>
      </c>
      <c r="E1109" s="191">
        <v>1</v>
      </c>
      <c r="F1109" s="191" t="s">
        <v>569</v>
      </c>
      <c r="G1109" s="191">
        <v>3</v>
      </c>
      <c r="H1109" s="192">
        <v>1010</v>
      </c>
      <c r="I1109" s="133">
        <f t="shared" si="53"/>
        <v>10.1</v>
      </c>
      <c r="J1109" s="4" t="s">
        <v>16</v>
      </c>
    </row>
    <row r="1110" spans="1:10" ht="14.25" customHeight="1">
      <c r="A1110" s="415"/>
      <c r="B1110" s="188" t="s">
        <v>525</v>
      </c>
      <c r="C1110" s="189">
        <v>834</v>
      </c>
      <c r="D1110" s="190" t="s">
        <v>571</v>
      </c>
      <c r="E1110" s="191">
        <v>2</v>
      </c>
      <c r="F1110" s="191" t="s">
        <v>569</v>
      </c>
      <c r="G1110" s="191">
        <v>3</v>
      </c>
      <c r="H1110" s="192">
        <v>954</v>
      </c>
      <c r="I1110" s="133">
        <f t="shared" si="53"/>
        <v>9.540000000000001</v>
      </c>
      <c r="J1110" s="4" t="s">
        <v>16</v>
      </c>
    </row>
    <row r="1111" spans="1:10" ht="14.25" customHeight="1">
      <c r="A1111" s="415"/>
      <c r="B1111" s="188" t="s">
        <v>525</v>
      </c>
      <c r="C1111" s="189">
        <v>834</v>
      </c>
      <c r="D1111" s="190" t="s">
        <v>557</v>
      </c>
      <c r="E1111" s="191">
        <v>1</v>
      </c>
      <c r="F1111" s="191" t="s">
        <v>27</v>
      </c>
      <c r="G1111" s="191">
        <v>4</v>
      </c>
      <c r="H1111" s="192">
        <v>386</v>
      </c>
      <c r="I1111" s="133">
        <f t="shared" si="53"/>
        <v>3.474</v>
      </c>
      <c r="J1111" s="4" t="s">
        <v>16</v>
      </c>
    </row>
    <row r="1112" spans="1:10" ht="14.25" customHeight="1">
      <c r="A1112" s="415"/>
      <c r="B1112" s="188" t="s">
        <v>525</v>
      </c>
      <c r="C1112" s="189">
        <v>834</v>
      </c>
      <c r="D1112" s="190" t="s">
        <v>572</v>
      </c>
      <c r="E1112" s="191"/>
      <c r="F1112" s="191" t="s">
        <v>569</v>
      </c>
      <c r="G1112" s="191">
        <v>3</v>
      </c>
      <c r="H1112" s="192">
        <v>1452</v>
      </c>
      <c r="I1112" s="133">
        <f t="shared" si="53"/>
        <v>14.52</v>
      </c>
      <c r="J1112" s="4" t="s">
        <v>16</v>
      </c>
    </row>
    <row r="1113" spans="1:10" ht="14.25" customHeight="1">
      <c r="A1113" s="415"/>
      <c r="B1113" s="188" t="s">
        <v>525</v>
      </c>
      <c r="C1113" s="189">
        <v>834</v>
      </c>
      <c r="D1113" s="190" t="s">
        <v>579</v>
      </c>
      <c r="E1113" s="191"/>
      <c r="F1113" s="191" t="s">
        <v>27</v>
      </c>
      <c r="G1113" s="191">
        <v>4</v>
      </c>
      <c r="H1113" s="192">
        <v>1974</v>
      </c>
      <c r="I1113" s="133">
        <f t="shared" si="53"/>
        <v>17.766000000000002</v>
      </c>
      <c r="J1113" s="4" t="s">
        <v>16</v>
      </c>
    </row>
    <row r="1114" spans="1:10" ht="14.25" customHeight="1">
      <c r="A1114" s="415"/>
      <c r="B1114" s="188" t="s">
        <v>525</v>
      </c>
      <c r="C1114" s="189">
        <v>834</v>
      </c>
      <c r="D1114" s="190">
        <v>901</v>
      </c>
      <c r="E1114" s="191"/>
      <c r="F1114" s="191" t="s">
        <v>27</v>
      </c>
      <c r="G1114" s="191">
        <v>5</v>
      </c>
      <c r="H1114" s="192">
        <v>2164</v>
      </c>
      <c r="I1114" s="133">
        <f t="shared" si="53"/>
        <v>17.312</v>
      </c>
      <c r="J1114" s="4" t="s">
        <v>16</v>
      </c>
    </row>
    <row r="1115" spans="1:10" ht="14.25" customHeight="1">
      <c r="A1115" s="415"/>
      <c r="B1115" s="188" t="s">
        <v>525</v>
      </c>
      <c r="C1115" s="189">
        <v>834</v>
      </c>
      <c r="D1115" s="190">
        <v>901</v>
      </c>
      <c r="E1115" s="191"/>
      <c r="F1115" s="191" t="s">
        <v>27</v>
      </c>
      <c r="G1115" s="191">
        <v>4</v>
      </c>
      <c r="H1115" s="192">
        <v>1218</v>
      </c>
      <c r="I1115" s="133">
        <f t="shared" si="53"/>
        <v>10.962000000000002</v>
      </c>
      <c r="J1115" s="4" t="s">
        <v>16</v>
      </c>
    </row>
    <row r="1116" spans="1:10" ht="14.25" customHeight="1">
      <c r="A1116" s="415"/>
      <c r="B1116" s="188" t="s">
        <v>525</v>
      </c>
      <c r="C1116" s="189">
        <v>834</v>
      </c>
      <c r="D1116" s="190" t="s">
        <v>574</v>
      </c>
      <c r="E1116" s="191"/>
      <c r="F1116" s="191" t="s">
        <v>569</v>
      </c>
      <c r="G1116" s="191">
        <v>3</v>
      </c>
      <c r="H1116" s="192">
        <v>1283</v>
      </c>
      <c r="I1116" s="133">
        <f t="shared" si="53"/>
        <v>12.83</v>
      </c>
      <c r="J1116" s="4" t="s">
        <v>16</v>
      </c>
    </row>
    <row r="1117" spans="1:10" ht="14.25" customHeight="1">
      <c r="A1117" s="415"/>
      <c r="B1117" s="188" t="s">
        <v>525</v>
      </c>
      <c r="C1117" s="189">
        <v>834</v>
      </c>
      <c r="D1117" s="190" t="s">
        <v>559</v>
      </c>
      <c r="E1117" s="191"/>
      <c r="F1117" s="191" t="s">
        <v>27</v>
      </c>
      <c r="G1117" s="191">
        <v>3</v>
      </c>
      <c r="H1117" s="192">
        <v>447</v>
      </c>
      <c r="I1117" s="133">
        <f t="shared" si="53"/>
        <v>4.47</v>
      </c>
      <c r="J1117" s="4" t="s">
        <v>16</v>
      </c>
    </row>
    <row r="1118" spans="1:10" ht="14.25" customHeight="1">
      <c r="A1118" s="415"/>
      <c r="B1118" s="188" t="s">
        <v>525</v>
      </c>
      <c r="C1118" s="189">
        <v>834</v>
      </c>
      <c r="D1118" s="190">
        <v>906</v>
      </c>
      <c r="E1118" s="191"/>
      <c r="F1118" s="191" t="s">
        <v>27</v>
      </c>
      <c r="G1118" s="191">
        <v>4</v>
      </c>
      <c r="H1118" s="192">
        <v>1762</v>
      </c>
      <c r="I1118" s="133">
        <f t="shared" si="53"/>
        <v>15.858000000000002</v>
      </c>
      <c r="J1118" s="4" t="s">
        <v>16</v>
      </c>
    </row>
    <row r="1119" spans="1:10" ht="14.25" customHeight="1">
      <c r="A1119" s="415"/>
      <c r="B1119" s="188" t="s">
        <v>525</v>
      </c>
      <c r="C1119" s="189">
        <v>834</v>
      </c>
      <c r="D1119" s="190">
        <v>906</v>
      </c>
      <c r="E1119" s="191"/>
      <c r="F1119" s="191" t="s">
        <v>569</v>
      </c>
      <c r="G1119" s="191">
        <v>3</v>
      </c>
      <c r="H1119" s="192">
        <v>169</v>
      </c>
      <c r="I1119" s="133">
        <f t="shared" si="53"/>
        <v>1.69</v>
      </c>
      <c r="J1119" s="4" t="s">
        <v>16</v>
      </c>
    </row>
    <row r="1120" spans="1:10" ht="14.25" customHeight="1">
      <c r="A1120" s="415"/>
      <c r="B1120" s="188" t="s">
        <v>525</v>
      </c>
      <c r="C1120" s="189">
        <v>834</v>
      </c>
      <c r="D1120" s="190">
        <v>906</v>
      </c>
      <c r="E1120" s="191"/>
      <c r="F1120" s="191" t="s">
        <v>27</v>
      </c>
      <c r="G1120" s="191">
        <v>5</v>
      </c>
      <c r="H1120" s="192">
        <v>1457</v>
      </c>
      <c r="I1120" s="133">
        <f t="shared" si="53"/>
        <v>11.656</v>
      </c>
      <c r="J1120" s="4" t="s">
        <v>16</v>
      </c>
    </row>
    <row r="1121" spans="1:10" ht="14.25" customHeight="1">
      <c r="A1121" s="415"/>
      <c r="B1121" s="188" t="s">
        <v>525</v>
      </c>
      <c r="C1121" s="189">
        <v>834</v>
      </c>
      <c r="D1121" s="190">
        <v>909</v>
      </c>
      <c r="E1121" s="191">
        <v>3</v>
      </c>
      <c r="F1121" s="191" t="s">
        <v>27</v>
      </c>
      <c r="G1121" s="191">
        <v>4</v>
      </c>
      <c r="H1121" s="192">
        <v>1836</v>
      </c>
      <c r="I1121" s="133">
        <f t="shared" si="53"/>
        <v>16.524</v>
      </c>
      <c r="J1121" s="4" t="s">
        <v>16</v>
      </c>
    </row>
    <row r="1122" spans="1:10" ht="14.25" customHeight="1">
      <c r="A1122" s="415"/>
      <c r="B1122" s="188" t="s">
        <v>525</v>
      </c>
      <c r="C1122" s="189">
        <v>834</v>
      </c>
      <c r="D1122" s="190">
        <v>909</v>
      </c>
      <c r="E1122" s="191">
        <v>3</v>
      </c>
      <c r="F1122" s="191" t="s">
        <v>27</v>
      </c>
      <c r="G1122" s="191">
        <v>5</v>
      </c>
      <c r="H1122" s="192">
        <v>1276</v>
      </c>
      <c r="I1122" s="133">
        <f t="shared" si="53"/>
        <v>10.208</v>
      </c>
      <c r="J1122" s="4" t="s">
        <v>16</v>
      </c>
    </row>
    <row r="1123" spans="1:10" ht="14.25" customHeight="1">
      <c r="A1123" s="415"/>
      <c r="B1123" s="188" t="s">
        <v>525</v>
      </c>
      <c r="C1123" s="189">
        <v>834</v>
      </c>
      <c r="D1123" s="190">
        <v>912</v>
      </c>
      <c r="E1123" s="191"/>
      <c r="F1123" s="191" t="s">
        <v>27</v>
      </c>
      <c r="G1123" s="191">
        <v>5</v>
      </c>
      <c r="H1123" s="192">
        <v>2323</v>
      </c>
      <c r="I1123" s="133">
        <f t="shared" si="53"/>
        <v>18.584</v>
      </c>
      <c r="J1123" s="4" t="s">
        <v>16</v>
      </c>
    </row>
    <row r="1124" spans="1:10" ht="14.25" customHeight="1">
      <c r="A1124" s="415"/>
      <c r="B1124" s="188" t="s">
        <v>525</v>
      </c>
      <c r="C1124" s="189">
        <v>834</v>
      </c>
      <c r="D1124" s="190">
        <v>912</v>
      </c>
      <c r="E1124" s="191"/>
      <c r="F1124" s="191" t="s">
        <v>27</v>
      </c>
      <c r="G1124" s="191">
        <v>4</v>
      </c>
      <c r="H1124" s="192">
        <v>443</v>
      </c>
      <c r="I1124" s="133">
        <f t="shared" si="53"/>
        <v>3.9870000000000005</v>
      </c>
      <c r="J1124" s="4" t="s">
        <v>16</v>
      </c>
    </row>
    <row r="1125" spans="1:10" ht="14.25" customHeight="1">
      <c r="A1125" s="415"/>
      <c r="B1125" s="188" t="s">
        <v>525</v>
      </c>
      <c r="C1125" s="189">
        <v>834</v>
      </c>
      <c r="D1125" s="190" t="s">
        <v>575</v>
      </c>
      <c r="E1125" s="191"/>
      <c r="F1125" s="191" t="s">
        <v>569</v>
      </c>
      <c r="G1125" s="191">
        <v>3</v>
      </c>
      <c r="H1125" s="192">
        <v>472</v>
      </c>
      <c r="I1125" s="133">
        <f t="shared" si="53"/>
        <v>4.72</v>
      </c>
      <c r="J1125" s="4" t="s">
        <v>16</v>
      </c>
    </row>
    <row r="1126" spans="1:10" ht="14.25" customHeight="1">
      <c r="A1126" s="415"/>
      <c r="B1126" s="188" t="s">
        <v>525</v>
      </c>
      <c r="C1126" s="189">
        <v>834</v>
      </c>
      <c r="D1126" s="190" t="s">
        <v>573</v>
      </c>
      <c r="E1126" s="191">
        <v>2</v>
      </c>
      <c r="F1126" s="191" t="s">
        <v>27</v>
      </c>
      <c r="G1126" s="191">
        <v>3</v>
      </c>
      <c r="H1126" s="192">
        <v>492</v>
      </c>
      <c r="I1126" s="133">
        <f t="shared" si="53"/>
        <v>4.92</v>
      </c>
      <c r="J1126" s="4" t="s">
        <v>16</v>
      </c>
    </row>
    <row r="1127" spans="1:10" ht="14.25" customHeight="1">
      <c r="A1127" s="415"/>
      <c r="B1127" s="188" t="s">
        <v>525</v>
      </c>
      <c r="C1127" s="189">
        <v>834</v>
      </c>
      <c r="D1127" s="190" t="s">
        <v>573</v>
      </c>
      <c r="E1127" s="191">
        <v>1</v>
      </c>
      <c r="F1127" s="191" t="s">
        <v>27</v>
      </c>
      <c r="G1127" s="191">
        <v>3</v>
      </c>
      <c r="H1127" s="192">
        <v>8788</v>
      </c>
      <c r="I1127" s="133">
        <f t="shared" si="53"/>
        <v>87.88</v>
      </c>
      <c r="J1127" s="4" t="s">
        <v>16</v>
      </c>
    </row>
    <row r="1128" spans="1:10" ht="14.25" customHeight="1">
      <c r="A1128" s="415"/>
      <c r="B1128" s="188" t="s">
        <v>525</v>
      </c>
      <c r="C1128" s="189">
        <v>834</v>
      </c>
      <c r="D1128" s="190" t="s">
        <v>580</v>
      </c>
      <c r="E1128" s="191">
        <v>1</v>
      </c>
      <c r="F1128" s="191" t="s">
        <v>27</v>
      </c>
      <c r="G1128" s="191">
        <v>3</v>
      </c>
      <c r="H1128" s="192">
        <v>6778</v>
      </c>
      <c r="I1128" s="133">
        <f t="shared" si="53"/>
        <v>67.78</v>
      </c>
      <c r="J1128" s="4" t="s">
        <v>16</v>
      </c>
    </row>
    <row r="1129" spans="1:10" ht="14.25" customHeight="1">
      <c r="A1129" s="415"/>
      <c r="B1129" s="188" t="s">
        <v>525</v>
      </c>
      <c r="C1129" s="189">
        <v>834</v>
      </c>
      <c r="D1129" s="190" t="s">
        <v>581</v>
      </c>
      <c r="E1129" s="191">
        <v>2</v>
      </c>
      <c r="F1129" s="191" t="s">
        <v>81</v>
      </c>
      <c r="G1129" s="191">
        <v>3</v>
      </c>
      <c r="H1129" s="192">
        <v>629</v>
      </c>
      <c r="I1129" s="133">
        <f t="shared" si="53"/>
        <v>6.29</v>
      </c>
      <c r="J1129" s="4" t="s">
        <v>16</v>
      </c>
    </row>
    <row r="1130" spans="1:10" ht="14.25" customHeight="1">
      <c r="A1130" s="415"/>
      <c r="B1130" s="188" t="s">
        <v>525</v>
      </c>
      <c r="C1130" s="189">
        <v>834</v>
      </c>
      <c r="D1130" s="190" t="s">
        <v>581</v>
      </c>
      <c r="E1130" s="191">
        <v>1</v>
      </c>
      <c r="F1130" s="191" t="s">
        <v>81</v>
      </c>
      <c r="G1130" s="191">
        <v>3</v>
      </c>
      <c r="H1130" s="192">
        <v>155</v>
      </c>
      <c r="I1130" s="133">
        <f t="shared" si="53"/>
        <v>1.55</v>
      </c>
      <c r="J1130" s="4" t="s">
        <v>16</v>
      </c>
    </row>
    <row r="1131" spans="1:10" ht="14.25" customHeight="1">
      <c r="A1131" s="128"/>
      <c r="B1131" s="188" t="s">
        <v>525</v>
      </c>
      <c r="C1131" s="189">
        <v>834</v>
      </c>
      <c r="D1131" s="190" t="s">
        <v>582</v>
      </c>
      <c r="E1131" s="191">
        <v>2</v>
      </c>
      <c r="F1131" s="191" t="s">
        <v>15</v>
      </c>
      <c r="G1131" s="191">
        <v>5</v>
      </c>
      <c r="H1131" s="192">
        <v>209</v>
      </c>
      <c r="I1131" s="133">
        <f t="shared" si="53"/>
        <v>1.672</v>
      </c>
      <c r="J1131" s="4" t="s">
        <v>16</v>
      </c>
    </row>
    <row r="1132" spans="1:9" ht="14.25" customHeight="1">
      <c r="A1132" s="128" t="s">
        <v>583</v>
      </c>
      <c r="H1132" s="114">
        <f>SUM('1. STOČARSTVO'!H1105:H1131)</f>
        <v>48981</v>
      </c>
      <c r="I1132" s="39">
        <f>SUM('1. STOČARSTVO'!I1105:I1131)</f>
        <v>455.3320000000001</v>
      </c>
    </row>
    <row r="1133" spans="1:10" ht="14.25" customHeight="1">
      <c r="A1133" s="415" t="s">
        <v>584</v>
      </c>
      <c r="B1133" s="188" t="s">
        <v>525</v>
      </c>
      <c r="C1133" s="189">
        <v>834</v>
      </c>
      <c r="D1133" s="190" t="s">
        <v>570</v>
      </c>
      <c r="E1133" s="191"/>
      <c r="F1133" s="191" t="s">
        <v>27</v>
      </c>
      <c r="G1133" s="191">
        <v>4</v>
      </c>
      <c r="H1133" s="192">
        <v>4749</v>
      </c>
      <c r="I1133" s="133">
        <f aca="true" t="shared" si="54" ref="I1133:I1152">IF(G1133=1,0.012*H1133,IF(G1133=2,0.011*H1133,IF(G1133=3,0.01*H1133,IF(G1133=4,0.009*H1133,IF(G1133=5,0.008*H1133,IF(G1133=6,0.006*H1133,IF(G1133=7,0.006*H1133,IF(G1133=8,0.006*H1133))))))))</f>
        <v>42.74100000000001</v>
      </c>
      <c r="J1133" s="4" t="s">
        <v>16</v>
      </c>
    </row>
    <row r="1134" spans="1:10" ht="14.25" customHeight="1">
      <c r="A1134" s="415"/>
      <c r="B1134" s="188" t="s">
        <v>525</v>
      </c>
      <c r="C1134" s="189">
        <v>834</v>
      </c>
      <c r="D1134" s="190" t="s">
        <v>578</v>
      </c>
      <c r="E1134" s="191">
        <v>1</v>
      </c>
      <c r="F1134" s="191" t="s">
        <v>27</v>
      </c>
      <c r="G1134" s="191">
        <v>5</v>
      </c>
      <c r="H1134" s="192">
        <v>3081</v>
      </c>
      <c r="I1134" s="133">
        <f t="shared" si="54"/>
        <v>24.648</v>
      </c>
      <c r="J1134" s="4" t="s">
        <v>16</v>
      </c>
    </row>
    <row r="1135" spans="1:10" ht="14.25" customHeight="1">
      <c r="A1135" s="415"/>
      <c r="B1135" s="188" t="s">
        <v>525</v>
      </c>
      <c r="C1135" s="189">
        <v>834</v>
      </c>
      <c r="D1135" s="190" t="s">
        <v>578</v>
      </c>
      <c r="E1135" s="191">
        <v>2</v>
      </c>
      <c r="F1135" s="191" t="s">
        <v>27</v>
      </c>
      <c r="G1135" s="191">
        <v>4</v>
      </c>
      <c r="H1135" s="192">
        <v>4541</v>
      </c>
      <c r="I1135" s="133">
        <f t="shared" si="54"/>
        <v>40.86900000000001</v>
      </c>
      <c r="J1135" s="4" t="s">
        <v>16</v>
      </c>
    </row>
    <row r="1136" spans="1:10" ht="14.25" customHeight="1">
      <c r="A1136" s="415"/>
      <c r="B1136" s="188" t="s">
        <v>525</v>
      </c>
      <c r="C1136" s="189">
        <v>834</v>
      </c>
      <c r="D1136" s="190" t="s">
        <v>579</v>
      </c>
      <c r="E1136" s="191"/>
      <c r="F1136" s="191" t="s">
        <v>27</v>
      </c>
      <c r="G1136" s="191">
        <v>4</v>
      </c>
      <c r="H1136" s="192">
        <v>4934</v>
      </c>
      <c r="I1136" s="133">
        <f t="shared" si="54"/>
        <v>44.406000000000006</v>
      </c>
      <c r="J1136" s="4" t="s">
        <v>16</v>
      </c>
    </row>
    <row r="1137" spans="1:10" ht="14.25" customHeight="1">
      <c r="A1137" s="415"/>
      <c r="B1137" s="188" t="s">
        <v>525</v>
      </c>
      <c r="C1137" s="189">
        <v>834</v>
      </c>
      <c r="D1137" s="190">
        <v>901</v>
      </c>
      <c r="E1137" s="191"/>
      <c r="F1137" s="191" t="s">
        <v>27</v>
      </c>
      <c r="G1137" s="191">
        <v>5</v>
      </c>
      <c r="H1137" s="192">
        <v>5232</v>
      </c>
      <c r="I1137" s="133">
        <f t="shared" si="54"/>
        <v>41.856</v>
      </c>
      <c r="J1137" s="4" t="s">
        <v>16</v>
      </c>
    </row>
    <row r="1138" spans="1:10" ht="14.25" customHeight="1">
      <c r="A1138" s="415"/>
      <c r="B1138" s="188" t="s">
        <v>525</v>
      </c>
      <c r="C1138" s="189">
        <v>834</v>
      </c>
      <c r="D1138" s="190">
        <v>901</v>
      </c>
      <c r="E1138" s="191"/>
      <c r="F1138" s="191" t="s">
        <v>27</v>
      </c>
      <c r="G1138" s="191">
        <v>4</v>
      </c>
      <c r="H1138" s="192">
        <v>2943</v>
      </c>
      <c r="I1138" s="133">
        <f t="shared" si="54"/>
        <v>26.487000000000002</v>
      </c>
      <c r="J1138" s="4" t="s">
        <v>16</v>
      </c>
    </row>
    <row r="1139" spans="1:10" ht="14.25" customHeight="1">
      <c r="A1139" s="415"/>
      <c r="B1139" s="188" t="s">
        <v>525</v>
      </c>
      <c r="C1139" s="189">
        <v>834</v>
      </c>
      <c r="D1139" s="190">
        <v>906</v>
      </c>
      <c r="E1139" s="191"/>
      <c r="F1139" s="191" t="s">
        <v>27</v>
      </c>
      <c r="G1139" s="191">
        <v>4</v>
      </c>
      <c r="H1139" s="192">
        <v>2628</v>
      </c>
      <c r="I1139" s="133">
        <f t="shared" si="54"/>
        <v>23.652</v>
      </c>
      <c r="J1139" s="4" t="s">
        <v>16</v>
      </c>
    </row>
    <row r="1140" spans="1:10" ht="14.25" customHeight="1">
      <c r="A1140" s="415"/>
      <c r="B1140" s="188" t="s">
        <v>525</v>
      </c>
      <c r="C1140" s="189">
        <v>834</v>
      </c>
      <c r="D1140" s="190">
        <v>906</v>
      </c>
      <c r="E1140" s="191"/>
      <c r="F1140" s="191" t="s">
        <v>569</v>
      </c>
      <c r="G1140" s="191">
        <v>3</v>
      </c>
      <c r="H1140" s="192">
        <v>253</v>
      </c>
      <c r="I1140" s="133">
        <f t="shared" si="54"/>
        <v>2.5300000000000002</v>
      </c>
      <c r="J1140" s="4" t="s">
        <v>16</v>
      </c>
    </row>
    <row r="1141" spans="1:10" ht="14.25" customHeight="1">
      <c r="A1141" s="415"/>
      <c r="B1141" s="188" t="s">
        <v>525</v>
      </c>
      <c r="C1141" s="189">
        <v>834</v>
      </c>
      <c r="D1141" s="190">
        <v>906</v>
      </c>
      <c r="E1141" s="191"/>
      <c r="F1141" s="191" t="s">
        <v>27</v>
      </c>
      <c r="G1141" s="191">
        <v>5</v>
      </c>
      <c r="H1141" s="192">
        <v>2172</v>
      </c>
      <c r="I1141" s="133">
        <f t="shared" si="54"/>
        <v>17.376</v>
      </c>
      <c r="J1141" s="4" t="s">
        <v>16</v>
      </c>
    </row>
    <row r="1142" spans="1:10" ht="14.25" customHeight="1">
      <c r="A1142" s="415"/>
      <c r="B1142" s="188" t="s">
        <v>525</v>
      </c>
      <c r="C1142" s="189">
        <v>834</v>
      </c>
      <c r="D1142" s="190">
        <v>909</v>
      </c>
      <c r="E1142" s="191">
        <v>3</v>
      </c>
      <c r="F1142" s="191" t="s">
        <v>27</v>
      </c>
      <c r="G1142" s="191">
        <v>4</v>
      </c>
      <c r="H1142" s="192">
        <v>2655</v>
      </c>
      <c r="I1142" s="133">
        <f t="shared" si="54"/>
        <v>23.895000000000003</v>
      </c>
      <c r="J1142" s="4" t="s">
        <v>16</v>
      </c>
    </row>
    <row r="1143" spans="1:10" ht="14.25" customHeight="1">
      <c r="A1143" s="415"/>
      <c r="B1143" s="188" t="s">
        <v>525</v>
      </c>
      <c r="C1143" s="189">
        <v>834</v>
      </c>
      <c r="D1143" s="190">
        <v>909</v>
      </c>
      <c r="E1143" s="191">
        <v>3</v>
      </c>
      <c r="F1143" s="191" t="s">
        <v>27</v>
      </c>
      <c r="G1143" s="191">
        <v>5</v>
      </c>
      <c r="H1143" s="192">
        <v>1845</v>
      </c>
      <c r="I1143" s="133">
        <f t="shared" si="54"/>
        <v>14.76</v>
      </c>
      <c r="J1143" s="4" t="s">
        <v>16</v>
      </c>
    </row>
    <row r="1144" spans="1:10" ht="14.25" customHeight="1">
      <c r="A1144" s="415"/>
      <c r="B1144" s="188" t="s">
        <v>525</v>
      </c>
      <c r="C1144" s="189">
        <v>834</v>
      </c>
      <c r="D1144" s="190" t="s">
        <v>585</v>
      </c>
      <c r="E1144" s="191">
        <v>2</v>
      </c>
      <c r="F1144" s="191" t="s">
        <v>569</v>
      </c>
      <c r="G1144" s="191">
        <v>3</v>
      </c>
      <c r="H1144" s="192">
        <v>111</v>
      </c>
      <c r="I1144" s="133">
        <f t="shared" si="54"/>
        <v>1.11</v>
      </c>
      <c r="J1144" s="4" t="s">
        <v>16</v>
      </c>
    </row>
    <row r="1145" spans="1:10" ht="14.25" customHeight="1">
      <c r="A1145" s="415"/>
      <c r="B1145" s="188" t="s">
        <v>525</v>
      </c>
      <c r="C1145" s="189">
        <v>834</v>
      </c>
      <c r="D1145" s="190">
        <v>912</v>
      </c>
      <c r="E1145" s="191"/>
      <c r="F1145" s="191" t="s">
        <v>27</v>
      </c>
      <c r="G1145" s="191">
        <v>5</v>
      </c>
      <c r="H1145" s="192">
        <v>3970</v>
      </c>
      <c r="I1145" s="133">
        <f t="shared" si="54"/>
        <v>31.76</v>
      </c>
      <c r="J1145" s="4" t="s">
        <v>16</v>
      </c>
    </row>
    <row r="1146" spans="1:10" ht="14.25" customHeight="1">
      <c r="A1146" s="415"/>
      <c r="B1146" s="188" t="s">
        <v>525</v>
      </c>
      <c r="C1146" s="189">
        <v>834</v>
      </c>
      <c r="D1146" s="190">
        <v>912</v>
      </c>
      <c r="E1146" s="191"/>
      <c r="F1146" s="191" t="s">
        <v>27</v>
      </c>
      <c r="G1146" s="191">
        <v>4</v>
      </c>
      <c r="H1146" s="192">
        <v>756</v>
      </c>
      <c r="I1146" s="133">
        <f t="shared" si="54"/>
        <v>6.804000000000001</v>
      </c>
      <c r="J1146" s="4" t="s">
        <v>16</v>
      </c>
    </row>
    <row r="1147" spans="1:10" ht="14.25" customHeight="1">
      <c r="A1147" s="415"/>
      <c r="B1147" s="188" t="s">
        <v>525</v>
      </c>
      <c r="C1147" s="189">
        <v>834</v>
      </c>
      <c r="D1147" s="190" t="s">
        <v>580</v>
      </c>
      <c r="E1147" s="191">
        <v>1</v>
      </c>
      <c r="F1147" s="191" t="s">
        <v>27</v>
      </c>
      <c r="G1147" s="191">
        <v>3</v>
      </c>
      <c r="H1147" s="192">
        <v>7982</v>
      </c>
      <c r="I1147" s="133">
        <f t="shared" si="54"/>
        <v>79.82000000000001</v>
      </c>
      <c r="J1147" s="4" t="s">
        <v>16</v>
      </c>
    </row>
    <row r="1148" spans="1:10" ht="14.25" customHeight="1">
      <c r="A1148" s="415"/>
      <c r="B1148" s="188" t="s">
        <v>525</v>
      </c>
      <c r="C1148" s="189">
        <v>834</v>
      </c>
      <c r="D1148" s="190" t="s">
        <v>581</v>
      </c>
      <c r="E1148" s="191">
        <v>2</v>
      </c>
      <c r="F1148" s="191" t="s">
        <v>81</v>
      </c>
      <c r="G1148" s="191">
        <v>3</v>
      </c>
      <c r="H1148" s="192">
        <v>115</v>
      </c>
      <c r="I1148" s="133">
        <f t="shared" si="54"/>
        <v>1.1500000000000001</v>
      </c>
      <c r="J1148" s="4" t="s">
        <v>16</v>
      </c>
    </row>
    <row r="1149" spans="1:10" ht="14.25" customHeight="1">
      <c r="A1149" s="415"/>
      <c r="B1149" s="188" t="s">
        <v>525</v>
      </c>
      <c r="C1149" s="189">
        <v>834</v>
      </c>
      <c r="D1149" s="190" t="s">
        <v>581</v>
      </c>
      <c r="E1149" s="191">
        <v>1</v>
      </c>
      <c r="F1149" s="191" t="s">
        <v>81</v>
      </c>
      <c r="G1149" s="191">
        <v>3</v>
      </c>
      <c r="H1149" s="192">
        <v>609</v>
      </c>
      <c r="I1149" s="133">
        <f t="shared" si="54"/>
        <v>6.09</v>
      </c>
      <c r="J1149" s="4" t="s">
        <v>16</v>
      </c>
    </row>
    <row r="1150" spans="1:10" ht="14.25" customHeight="1">
      <c r="A1150" s="415"/>
      <c r="B1150" s="188" t="s">
        <v>525</v>
      </c>
      <c r="C1150" s="189">
        <v>834</v>
      </c>
      <c r="D1150" s="190" t="s">
        <v>582</v>
      </c>
      <c r="E1150" s="191">
        <v>1</v>
      </c>
      <c r="F1150" s="191" t="s">
        <v>27</v>
      </c>
      <c r="G1150" s="191">
        <v>5</v>
      </c>
      <c r="H1150" s="192">
        <v>210</v>
      </c>
      <c r="I1150" s="133">
        <f t="shared" si="54"/>
        <v>1.68</v>
      </c>
      <c r="J1150" s="4" t="s">
        <v>16</v>
      </c>
    </row>
    <row r="1151" spans="1:10" ht="14.25" customHeight="1">
      <c r="A1151" s="415"/>
      <c r="B1151" s="188" t="s">
        <v>525</v>
      </c>
      <c r="C1151" s="189">
        <v>834</v>
      </c>
      <c r="D1151" s="190" t="s">
        <v>582</v>
      </c>
      <c r="E1151" s="191">
        <v>2</v>
      </c>
      <c r="F1151" s="191" t="s">
        <v>15</v>
      </c>
      <c r="G1151" s="191">
        <v>5</v>
      </c>
      <c r="H1151" s="192">
        <v>3675</v>
      </c>
      <c r="I1151" s="133">
        <f t="shared" si="54"/>
        <v>29.400000000000002</v>
      </c>
      <c r="J1151" s="4" t="s">
        <v>16</v>
      </c>
    </row>
    <row r="1152" spans="1:10" ht="14.25" customHeight="1">
      <c r="A1152" s="415"/>
      <c r="B1152" s="188" t="s">
        <v>525</v>
      </c>
      <c r="C1152" s="189">
        <v>834</v>
      </c>
      <c r="D1152" s="190" t="s">
        <v>586</v>
      </c>
      <c r="E1152" s="191">
        <v>2</v>
      </c>
      <c r="F1152" s="191" t="s">
        <v>15</v>
      </c>
      <c r="G1152" s="191">
        <v>5</v>
      </c>
      <c r="H1152" s="192">
        <v>227</v>
      </c>
      <c r="I1152" s="133">
        <f t="shared" si="54"/>
        <v>1.816</v>
      </c>
      <c r="J1152" s="4" t="s">
        <v>16</v>
      </c>
    </row>
    <row r="1153" spans="1:10" ht="14.25" customHeight="1">
      <c r="A1153" s="128" t="s">
        <v>587</v>
      </c>
      <c r="H1153" s="114">
        <f>SUM(H1133:H1152)</f>
        <v>52688</v>
      </c>
      <c r="I1153" s="39">
        <f>SUM(I1133:I1152)</f>
        <v>462.84999999999985</v>
      </c>
      <c r="J1153" s="14"/>
    </row>
    <row r="1154" spans="1:10" ht="14.25" customHeight="1">
      <c r="A1154" s="415" t="s">
        <v>588</v>
      </c>
      <c r="B1154" s="188" t="s">
        <v>525</v>
      </c>
      <c r="C1154" s="189">
        <v>834</v>
      </c>
      <c r="D1154" s="190" t="s">
        <v>578</v>
      </c>
      <c r="E1154" s="191">
        <v>2</v>
      </c>
      <c r="F1154" s="191" t="s">
        <v>27</v>
      </c>
      <c r="G1154" s="191">
        <v>4</v>
      </c>
      <c r="H1154" s="192">
        <v>654</v>
      </c>
      <c r="I1154" s="133">
        <f aca="true" t="shared" si="55" ref="I1154:I1175">IF(G1154=1,0.012*H1154,IF(G1154=2,0.011*H1154,IF(G1154=3,0.01*H1154,IF(G1154=4,0.009*H1154,IF(G1154=5,0.008*H1154,IF(G1154=6,0.006*H1154,IF(G1154=7,0.006*H1154,IF(G1154=8,0.006*H1154))))))))</f>
        <v>5.886000000000001</v>
      </c>
      <c r="J1154" s="4" t="s">
        <v>16</v>
      </c>
    </row>
    <row r="1155" spans="1:10" ht="14.25" customHeight="1">
      <c r="A1155" s="415"/>
      <c r="B1155" s="188" t="s">
        <v>525</v>
      </c>
      <c r="C1155" s="189">
        <v>834</v>
      </c>
      <c r="D1155" s="190" t="s">
        <v>579</v>
      </c>
      <c r="E1155" s="191"/>
      <c r="F1155" s="191" t="s">
        <v>27</v>
      </c>
      <c r="G1155" s="191">
        <v>4</v>
      </c>
      <c r="H1155" s="192">
        <v>2050</v>
      </c>
      <c r="I1155" s="133">
        <f t="shared" si="55"/>
        <v>18.450000000000003</v>
      </c>
      <c r="J1155" s="4" t="s">
        <v>16</v>
      </c>
    </row>
    <row r="1156" spans="1:10" ht="14.25" customHeight="1">
      <c r="A1156" s="415"/>
      <c r="B1156" s="188" t="s">
        <v>525</v>
      </c>
      <c r="C1156" s="189">
        <v>834</v>
      </c>
      <c r="D1156" s="190" t="s">
        <v>586</v>
      </c>
      <c r="E1156" s="191">
        <v>2</v>
      </c>
      <c r="F1156" s="191" t="s">
        <v>15</v>
      </c>
      <c r="G1156" s="191">
        <v>5</v>
      </c>
      <c r="H1156" s="192">
        <v>2338</v>
      </c>
      <c r="I1156" s="133">
        <f t="shared" si="55"/>
        <v>18.704</v>
      </c>
      <c r="J1156" s="4" t="s">
        <v>16</v>
      </c>
    </row>
    <row r="1157" spans="1:10" ht="14.25" customHeight="1">
      <c r="A1157" s="415"/>
      <c r="B1157" s="188" t="s">
        <v>525</v>
      </c>
      <c r="C1157" s="189">
        <v>834</v>
      </c>
      <c r="D1157" s="190" t="s">
        <v>589</v>
      </c>
      <c r="E1157" s="191">
        <v>3</v>
      </c>
      <c r="F1157" s="191" t="s">
        <v>27</v>
      </c>
      <c r="G1157" s="191">
        <v>3</v>
      </c>
      <c r="H1157" s="192">
        <v>2395</v>
      </c>
      <c r="I1157" s="133">
        <f t="shared" si="55"/>
        <v>23.95</v>
      </c>
      <c r="J1157" s="4" t="s">
        <v>16</v>
      </c>
    </row>
    <row r="1158" spans="1:10" ht="14.25" customHeight="1">
      <c r="A1158" s="415"/>
      <c r="B1158" s="188" t="s">
        <v>525</v>
      </c>
      <c r="C1158" s="189">
        <v>834</v>
      </c>
      <c r="D1158" s="190" t="s">
        <v>590</v>
      </c>
      <c r="E1158" s="191"/>
      <c r="F1158" s="191" t="s">
        <v>81</v>
      </c>
      <c r="G1158" s="191">
        <v>4</v>
      </c>
      <c r="H1158" s="192">
        <v>4600</v>
      </c>
      <c r="I1158" s="133">
        <f t="shared" si="55"/>
        <v>41.400000000000006</v>
      </c>
      <c r="J1158" s="4" t="s">
        <v>16</v>
      </c>
    </row>
    <row r="1159" spans="1:10" ht="14.25" customHeight="1">
      <c r="A1159" s="415"/>
      <c r="B1159" s="188" t="s">
        <v>525</v>
      </c>
      <c r="C1159" s="189">
        <v>834</v>
      </c>
      <c r="D1159" s="190" t="s">
        <v>591</v>
      </c>
      <c r="E1159" s="191">
        <v>4</v>
      </c>
      <c r="F1159" s="191" t="s">
        <v>27</v>
      </c>
      <c r="G1159" s="191">
        <v>3</v>
      </c>
      <c r="H1159" s="192">
        <v>10180</v>
      </c>
      <c r="I1159" s="133">
        <f t="shared" si="55"/>
        <v>101.8</v>
      </c>
      <c r="J1159" s="4" t="s">
        <v>16</v>
      </c>
    </row>
    <row r="1160" spans="1:10" ht="14.25" customHeight="1">
      <c r="A1160" s="415"/>
      <c r="B1160" s="188" t="s">
        <v>525</v>
      </c>
      <c r="C1160" s="189">
        <v>834</v>
      </c>
      <c r="D1160" s="190" t="s">
        <v>591</v>
      </c>
      <c r="E1160" s="191">
        <v>5</v>
      </c>
      <c r="F1160" s="191" t="s">
        <v>27</v>
      </c>
      <c r="G1160" s="191">
        <v>3</v>
      </c>
      <c r="H1160" s="192">
        <v>1755</v>
      </c>
      <c r="I1160" s="133">
        <f t="shared" si="55"/>
        <v>17.55</v>
      </c>
      <c r="J1160" s="4" t="s">
        <v>16</v>
      </c>
    </row>
    <row r="1161" spans="1:10" ht="14.25" customHeight="1">
      <c r="A1161" s="415"/>
      <c r="B1161" s="188" t="s">
        <v>525</v>
      </c>
      <c r="C1161" s="189">
        <v>834</v>
      </c>
      <c r="D1161" s="190">
        <v>899</v>
      </c>
      <c r="E1161" s="191"/>
      <c r="F1161" s="191" t="s">
        <v>27</v>
      </c>
      <c r="G1161" s="191">
        <v>4</v>
      </c>
      <c r="H1161" s="192">
        <v>4180</v>
      </c>
      <c r="I1161" s="133">
        <f t="shared" si="55"/>
        <v>37.620000000000005</v>
      </c>
      <c r="J1161" s="4" t="s">
        <v>16</v>
      </c>
    </row>
    <row r="1162" spans="1:10" ht="14.25" customHeight="1">
      <c r="A1162" s="415"/>
      <c r="B1162" s="188" t="s">
        <v>525</v>
      </c>
      <c r="C1162" s="189">
        <v>834</v>
      </c>
      <c r="D1162" s="190">
        <v>900</v>
      </c>
      <c r="E1162" s="191"/>
      <c r="F1162" s="191" t="s">
        <v>569</v>
      </c>
      <c r="G1162" s="191">
        <v>4</v>
      </c>
      <c r="H1162" s="192">
        <v>1736</v>
      </c>
      <c r="I1162" s="133">
        <f t="shared" si="55"/>
        <v>15.624000000000002</v>
      </c>
      <c r="J1162" s="4" t="s">
        <v>16</v>
      </c>
    </row>
    <row r="1163" spans="1:10" ht="14.25" customHeight="1">
      <c r="A1163" s="415"/>
      <c r="B1163" s="188" t="s">
        <v>525</v>
      </c>
      <c r="C1163" s="189">
        <v>834</v>
      </c>
      <c r="D1163" s="190" t="s">
        <v>592</v>
      </c>
      <c r="E1163" s="191"/>
      <c r="F1163" s="191" t="s">
        <v>27</v>
      </c>
      <c r="G1163" s="191">
        <v>5</v>
      </c>
      <c r="H1163" s="192">
        <v>5285</v>
      </c>
      <c r="I1163" s="133">
        <f t="shared" si="55"/>
        <v>42.28</v>
      </c>
      <c r="J1163" s="4" t="s">
        <v>16</v>
      </c>
    </row>
    <row r="1164" spans="1:10" ht="14.25" customHeight="1">
      <c r="A1164" s="415"/>
      <c r="B1164" s="188" t="s">
        <v>525</v>
      </c>
      <c r="C1164" s="189">
        <v>834</v>
      </c>
      <c r="D1164" s="190" t="s">
        <v>592</v>
      </c>
      <c r="E1164" s="191"/>
      <c r="F1164" s="191" t="s">
        <v>27</v>
      </c>
      <c r="G1164" s="191">
        <v>4</v>
      </c>
      <c r="H1164" s="192">
        <v>2973</v>
      </c>
      <c r="I1164" s="133">
        <f t="shared" si="55"/>
        <v>26.757</v>
      </c>
      <c r="J1164" s="4" t="s">
        <v>16</v>
      </c>
    </row>
    <row r="1165" spans="1:10" ht="14.25" customHeight="1">
      <c r="A1165" s="415"/>
      <c r="B1165" s="188" t="s">
        <v>525</v>
      </c>
      <c r="C1165" s="189">
        <v>834</v>
      </c>
      <c r="D1165" s="190">
        <v>906</v>
      </c>
      <c r="E1165" s="191"/>
      <c r="F1165" s="191" t="s">
        <v>27</v>
      </c>
      <c r="G1165" s="191">
        <v>4</v>
      </c>
      <c r="H1165" s="192">
        <v>1372</v>
      </c>
      <c r="I1165" s="133">
        <f t="shared" si="55"/>
        <v>12.348</v>
      </c>
      <c r="J1165" s="4" t="s">
        <v>16</v>
      </c>
    </row>
    <row r="1166" spans="1:10" ht="14.25" customHeight="1">
      <c r="A1166" s="415"/>
      <c r="B1166" s="188" t="s">
        <v>525</v>
      </c>
      <c r="C1166" s="189">
        <v>834</v>
      </c>
      <c r="D1166" s="190">
        <v>906</v>
      </c>
      <c r="E1166" s="191"/>
      <c r="F1166" s="191" t="s">
        <v>569</v>
      </c>
      <c r="G1166" s="191">
        <v>3</v>
      </c>
      <c r="H1166" s="192">
        <v>132</v>
      </c>
      <c r="I1166" s="133">
        <f t="shared" si="55"/>
        <v>1.32</v>
      </c>
      <c r="J1166" s="4" t="s">
        <v>16</v>
      </c>
    </row>
    <row r="1167" spans="1:10" ht="14.25" customHeight="1">
      <c r="A1167" s="415"/>
      <c r="B1167" s="188" t="s">
        <v>525</v>
      </c>
      <c r="C1167" s="189">
        <v>834</v>
      </c>
      <c r="D1167" s="190">
        <v>906</v>
      </c>
      <c r="E1167" s="191"/>
      <c r="F1167" s="191" t="s">
        <v>27</v>
      </c>
      <c r="G1167" s="191">
        <v>5</v>
      </c>
      <c r="H1167" s="192">
        <v>1134</v>
      </c>
      <c r="I1167" s="133">
        <f t="shared" si="55"/>
        <v>9.072000000000001</v>
      </c>
      <c r="J1167" s="4" t="s">
        <v>16</v>
      </c>
    </row>
    <row r="1168" spans="1:10" ht="14.25" customHeight="1">
      <c r="A1168" s="415"/>
      <c r="B1168" s="188" t="s">
        <v>525</v>
      </c>
      <c r="C1168" s="189">
        <v>834</v>
      </c>
      <c r="D1168" s="190">
        <v>907</v>
      </c>
      <c r="E1168" s="191"/>
      <c r="F1168" s="191" t="s">
        <v>569</v>
      </c>
      <c r="G1168" s="191">
        <v>4</v>
      </c>
      <c r="H1168" s="192">
        <v>1150</v>
      </c>
      <c r="I1168" s="133">
        <f t="shared" si="55"/>
        <v>10.350000000000001</v>
      </c>
      <c r="J1168" s="4" t="s">
        <v>16</v>
      </c>
    </row>
    <row r="1169" spans="1:10" ht="14.25" customHeight="1">
      <c r="A1169" s="415"/>
      <c r="B1169" s="188" t="s">
        <v>525</v>
      </c>
      <c r="C1169" s="189">
        <v>834</v>
      </c>
      <c r="D1169" s="190">
        <v>908</v>
      </c>
      <c r="E1169" s="191"/>
      <c r="F1169" s="191" t="s">
        <v>27</v>
      </c>
      <c r="G1169" s="191">
        <v>4</v>
      </c>
      <c r="H1169" s="192">
        <v>2440</v>
      </c>
      <c r="I1169" s="133">
        <f t="shared" si="55"/>
        <v>21.96</v>
      </c>
      <c r="J1169" s="4" t="s">
        <v>16</v>
      </c>
    </row>
    <row r="1170" spans="1:10" ht="14.25" customHeight="1">
      <c r="A1170" s="415"/>
      <c r="B1170" s="188" t="s">
        <v>525</v>
      </c>
      <c r="C1170" s="189">
        <v>834</v>
      </c>
      <c r="D1170" s="190" t="s">
        <v>585</v>
      </c>
      <c r="E1170" s="191">
        <v>3</v>
      </c>
      <c r="F1170" s="191" t="s">
        <v>27</v>
      </c>
      <c r="G1170" s="191">
        <v>4</v>
      </c>
      <c r="H1170" s="192">
        <v>212</v>
      </c>
      <c r="I1170" s="133">
        <f t="shared" si="55"/>
        <v>1.9080000000000001</v>
      </c>
      <c r="J1170" s="4" t="s">
        <v>16</v>
      </c>
    </row>
    <row r="1171" spans="1:10" ht="14.25" customHeight="1">
      <c r="A1171" s="415"/>
      <c r="B1171" s="188" t="s">
        <v>525</v>
      </c>
      <c r="C1171" s="189">
        <v>834</v>
      </c>
      <c r="D1171" s="190" t="s">
        <v>585</v>
      </c>
      <c r="E1171" s="191">
        <v>3</v>
      </c>
      <c r="F1171" s="191" t="s">
        <v>27</v>
      </c>
      <c r="G1171" s="191">
        <v>5</v>
      </c>
      <c r="H1171" s="192">
        <v>148</v>
      </c>
      <c r="I1171" s="133">
        <f t="shared" si="55"/>
        <v>1.184</v>
      </c>
      <c r="J1171" s="4" t="s">
        <v>16</v>
      </c>
    </row>
    <row r="1172" spans="1:10" ht="14.25" customHeight="1">
      <c r="A1172" s="415"/>
      <c r="B1172" s="188" t="s">
        <v>525</v>
      </c>
      <c r="C1172" s="189">
        <v>834</v>
      </c>
      <c r="D1172" s="190" t="s">
        <v>585</v>
      </c>
      <c r="E1172" s="191">
        <v>2</v>
      </c>
      <c r="F1172" s="191" t="s">
        <v>569</v>
      </c>
      <c r="G1172" s="191">
        <v>3</v>
      </c>
      <c r="H1172" s="192">
        <v>1119</v>
      </c>
      <c r="I1172" s="133">
        <f t="shared" si="55"/>
        <v>11.19</v>
      </c>
      <c r="J1172" s="4" t="s">
        <v>16</v>
      </c>
    </row>
    <row r="1173" spans="1:10" ht="14.25" customHeight="1">
      <c r="A1173" s="415"/>
      <c r="B1173" s="188" t="s">
        <v>525</v>
      </c>
      <c r="C1173" s="189">
        <v>834</v>
      </c>
      <c r="D1173" s="190">
        <v>909</v>
      </c>
      <c r="E1173" s="191">
        <v>1</v>
      </c>
      <c r="F1173" s="191" t="s">
        <v>27</v>
      </c>
      <c r="G1173" s="191">
        <v>3</v>
      </c>
      <c r="H1173" s="192">
        <v>2900</v>
      </c>
      <c r="I1173" s="133">
        <f t="shared" si="55"/>
        <v>29</v>
      </c>
      <c r="J1173" s="4" t="s">
        <v>16</v>
      </c>
    </row>
    <row r="1174" spans="1:10" ht="14.25" customHeight="1">
      <c r="A1174" s="415"/>
      <c r="B1174" s="188" t="s">
        <v>525</v>
      </c>
      <c r="C1174" s="189">
        <v>834</v>
      </c>
      <c r="D1174" s="190" t="s">
        <v>593</v>
      </c>
      <c r="E1174" s="191"/>
      <c r="F1174" s="191" t="s">
        <v>27</v>
      </c>
      <c r="G1174" s="191">
        <v>5</v>
      </c>
      <c r="H1174" s="192">
        <v>2746</v>
      </c>
      <c r="I1174" s="133">
        <f t="shared" si="55"/>
        <v>21.968</v>
      </c>
      <c r="J1174" s="4" t="s">
        <v>16</v>
      </c>
    </row>
    <row r="1175" spans="1:10" ht="14.25" customHeight="1">
      <c r="A1175" s="128"/>
      <c r="B1175" s="188" t="s">
        <v>525</v>
      </c>
      <c r="C1175" s="189">
        <v>834</v>
      </c>
      <c r="D1175" s="190" t="s">
        <v>593</v>
      </c>
      <c r="E1175" s="191"/>
      <c r="F1175" s="191" t="s">
        <v>27</v>
      </c>
      <c r="G1175" s="191">
        <v>4</v>
      </c>
      <c r="H1175" s="192">
        <v>523</v>
      </c>
      <c r="I1175" s="133">
        <f t="shared" si="55"/>
        <v>4.707000000000001</v>
      </c>
      <c r="J1175" s="4" t="s">
        <v>16</v>
      </c>
    </row>
    <row r="1176" spans="1:9" ht="14.25" customHeight="1">
      <c r="A1176" s="128" t="s">
        <v>594</v>
      </c>
      <c r="H1176" s="114">
        <f>SUM(H1154:H1175)</f>
        <v>52022</v>
      </c>
      <c r="I1176" s="39">
        <f>SUM('1. STOČARSTVO'!I1154:I1175)</f>
        <v>475.0280000000001</v>
      </c>
    </row>
    <row r="1177" spans="1:10" ht="14.25" customHeight="1">
      <c r="A1177" s="415" t="s">
        <v>595</v>
      </c>
      <c r="B1177" s="188" t="s">
        <v>525</v>
      </c>
      <c r="C1177" s="189">
        <v>834</v>
      </c>
      <c r="D1177" s="190">
        <v>685</v>
      </c>
      <c r="E1177" s="191">
        <v>1</v>
      </c>
      <c r="F1177" s="191" t="s">
        <v>27</v>
      </c>
      <c r="G1177" s="191">
        <v>4</v>
      </c>
      <c r="H1177" s="192">
        <v>5180</v>
      </c>
      <c r="I1177" s="133">
        <f aca="true" t="shared" si="56" ref="I1177:I1188">IF(G1177=1,0.012*H1177,IF(G1177=2,0.011*H1177,IF(G1177=3,0.01*H1177,IF(G1177=4,0.009*H1177,IF(G1177=5,0.008*H1177,IF(G1177=6,0.006*H1177,IF(G1177=7,0.006*H1177,IF(G1177=8,0.006*H1177))))))))</f>
        <v>46.620000000000005</v>
      </c>
      <c r="J1177" s="4" t="s">
        <v>16</v>
      </c>
    </row>
    <row r="1178" spans="1:10" ht="14.25" customHeight="1">
      <c r="A1178" s="415"/>
      <c r="B1178" s="188" t="s">
        <v>525</v>
      </c>
      <c r="C1178" s="189">
        <v>834</v>
      </c>
      <c r="D1178" s="190">
        <v>685</v>
      </c>
      <c r="E1178" s="191">
        <v>1</v>
      </c>
      <c r="F1178" s="191" t="s">
        <v>27</v>
      </c>
      <c r="G1178" s="191">
        <v>5</v>
      </c>
      <c r="H1178" s="192">
        <v>1160</v>
      </c>
      <c r="I1178" s="133">
        <f t="shared" si="56"/>
        <v>9.28</v>
      </c>
      <c r="J1178" s="4" t="s">
        <v>16</v>
      </c>
    </row>
    <row r="1179" spans="1:10" ht="14.25" customHeight="1">
      <c r="A1179" s="415"/>
      <c r="B1179" s="188" t="s">
        <v>525</v>
      </c>
      <c r="C1179" s="189">
        <v>834</v>
      </c>
      <c r="D1179" s="190">
        <v>685</v>
      </c>
      <c r="E1179" s="191">
        <v>2</v>
      </c>
      <c r="F1179" s="191" t="s">
        <v>27</v>
      </c>
      <c r="G1179" s="191">
        <v>4</v>
      </c>
      <c r="H1179" s="192">
        <v>4570</v>
      </c>
      <c r="I1179" s="133">
        <f t="shared" si="56"/>
        <v>41.13</v>
      </c>
      <c r="J1179" s="4" t="s">
        <v>16</v>
      </c>
    </row>
    <row r="1180" spans="1:10" ht="14.25" customHeight="1">
      <c r="A1180" s="415"/>
      <c r="B1180" s="188" t="s">
        <v>525</v>
      </c>
      <c r="C1180" s="189">
        <v>834</v>
      </c>
      <c r="D1180" s="190">
        <v>685</v>
      </c>
      <c r="E1180" s="191">
        <v>2</v>
      </c>
      <c r="F1180" s="191" t="s">
        <v>27</v>
      </c>
      <c r="G1180" s="191">
        <v>5</v>
      </c>
      <c r="H1180" s="192">
        <v>1240</v>
      </c>
      <c r="I1180" s="133">
        <f t="shared" si="56"/>
        <v>9.92</v>
      </c>
      <c r="J1180" s="4" t="s">
        <v>16</v>
      </c>
    </row>
    <row r="1181" spans="1:10" ht="14.25" customHeight="1">
      <c r="A1181" s="415"/>
      <c r="B1181" s="188" t="s">
        <v>525</v>
      </c>
      <c r="C1181" s="189">
        <v>834</v>
      </c>
      <c r="D1181" s="190">
        <v>687</v>
      </c>
      <c r="E1181" s="191"/>
      <c r="F1181" s="191" t="s">
        <v>27</v>
      </c>
      <c r="G1181" s="191">
        <v>5</v>
      </c>
      <c r="H1181" s="192">
        <v>4900</v>
      </c>
      <c r="I1181" s="133">
        <f t="shared" si="56"/>
        <v>39.2</v>
      </c>
      <c r="J1181" s="4" t="s">
        <v>16</v>
      </c>
    </row>
    <row r="1182" spans="1:10" ht="14.25" customHeight="1">
      <c r="A1182" s="415"/>
      <c r="B1182" s="188" t="s">
        <v>525</v>
      </c>
      <c r="C1182" s="189">
        <v>834</v>
      </c>
      <c r="D1182" s="190">
        <v>687</v>
      </c>
      <c r="E1182" s="191"/>
      <c r="F1182" s="191" t="s">
        <v>27</v>
      </c>
      <c r="G1182" s="191">
        <v>4</v>
      </c>
      <c r="H1182" s="192">
        <v>8950</v>
      </c>
      <c r="I1182" s="133">
        <f t="shared" si="56"/>
        <v>80.55000000000001</v>
      </c>
      <c r="J1182" s="4" t="s">
        <v>16</v>
      </c>
    </row>
    <row r="1183" spans="1:10" ht="14.25" customHeight="1">
      <c r="A1183" s="415"/>
      <c r="B1183" s="188" t="s">
        <v>525</v>
      </c>
      <c r="C1183" s="189">
        <v>834</v>
      </c>
      <c r="D1183" s="190">
        <v>688</v>
      </c>
      <c r="E1183" s="191"/>
      <c r="F1183" s="191" t="s">
        <v>27</v>
      </c>
      <c r="G1183" s="191">
        <v>3</v>
      </c>
      <c r="H1183" s="192">
        <v>3190</v>
      </c>
      <c r="I1183" s="133">
        <f t="shared" si="56"/>
        <v>31.900000000000002</v>
      </c>
      <c r="J1183" s="4" t="s">
        <v>16</v>
      </c>
    </row>
    <row r="1184" spans="1:10" ht="14.25" customHeight="1">
      <c r="A1184" s="415"/>
      <c r="B1184" s="188" t="s">
        <v>525</v>
      </c>
      <c r="C1184" s="189">
        <v>834</v>
      </c>
      <c r="D1184" s="190" t="s">
        <v>596</v>
      </c>
      <c r="E1184" s="191"/>
      <c r="F1184" s="191" t="s">
        <v>569</v>
      </c>
      <c r="G1184" s="191">
        <v>4</v>
      </c>
      <c r="H1184" s="188">
        <v>5458</v>
      </c>
      <c r="I1184" s="133">
        <f t="shared" si="56"/>
        <v>49.12200000000001</v>
      </c>
      <c r="J1184" s="4" t="s">
        <v>16</v>
      </c>
    </row>
    <row r="1185" spans="1:10" ht="14.25" customHeight="1">
      <c r="A1185" s="415"/>
      <c r="B1185" s="188" t="s">
        <v>525</v>
      </c>
      <c r="C1185" s="189">
        <v>834</v>
      </c>
      <c r="D1185" s="190" t="s">
        <v>597</v>
      </c>
      <c r="E1185" s="191"/>
      <c r="F1185" s="191" t="s">
        <v>27</v>
      </c>
      <c r="G1185" s="191">
        <v>6</v>
      </c>
      <c r="H1185" s="192">
        <v>1502</v>
      </c>
      <c r="I1185" s="133">
        <f t="shared" si="56"/>
        <v>9.012</v>
      </c>
      <c r="J1185" s="4" t="s">
        <v>16</v>
      </c>
    </row>
    <row r="1186" spans="1:10" ht="14.25" customHeight="1">
      <c r="A1186" s="415"/>
      <c r="B1186" s="188" t="s">
        <v>525</v>
      </c>
      <c r="C1186" s="189">
        <v>834</v>
      </c>
      <c r="D1186" s="190" t="s">
        <v>598</v>
      </c>
      <c r="E1186" s="191">
        <v>2</v>
      </c>
      <c r="F1186" s="191" t="s">
        <v>569</v>
      </c>
      <c r="G1186" s="191">
        <v>3</v>
      </c>
      <c r="H1186" s="192">
        <v>196</v>
      </c>
      <c r="I1186" s="133">
        <f t="shared" si="56"/>
        <v>1.96</v>
      </c>
      <c r="J1186" s="4" t="s">
        <v>16</v>
      </c>
    </row>
    <row r="1187" spans="1:10" ht="14.25" customHeight="1">
      <c r="A1187" s="415"/>
      <c r="B1187" s="188" t="s">
        <v>525</v>
      </c>
      <c r="C1187" s="189">
        <v>834</v>
      </c>
      <c r="D1187" s="190" t="s">
        <v>599</v>
      </c>
      <c r="E1187" s="191">
        <v>2</v>
      </c>
      <c r="F1187" s="191" t="s">
        <v>27</v>
      </c>
      <c r="G1187" s="191">
        <v>4</v>
      </c>
      <c r="H1187" s="192">
        <v>553</v>
      </c>
      <c r="I1187" s="133">
        <f t="shared" si="56"/>
        <v>4.977</v>
      </c>
      <c r="J1187" s="4" t="s">
        <v>16</v>
      </c>
    </row>
    <row r="1188" spans="1:10" ht="14.25" customHeight="1">
      <c r="A1188" s="415"/>
      <c r="B1188" s="188" t="s">
        <v>525</v>
      </c>
      <c r="C1188" s="189">
        <v>834</v>
      </c>
      <c r="D1188" s="190" t="s">
        <v>599</v>
      </c>
      <c r="E1188" s="191">
        <v>2</v>
      </c>
      <c r="F1188" s="191" t="s">
        <v>27</v>
      </c>
      <c r="G1188" s="191">
        <v>5</v>
      </c>
      <c r="H1188" s="192">
        <v>3136</v>
      </c>
      <c r="I1188" s="133">
        <f t="shared" si="56"/>
        <v>25.088</v>
      </c>
      <c r="J1188" s="4" t="s">
        <v>16</v>
      </c>
    </row>
    <row r="1189" spans="1:9" ht="14.25" customHeight="1">
      <c r="A1189" s="128" t="s">
        <v>600</v>
      </c>
      <c r="H1189" s="114">
        <f>SUM(H1177:H1188)</f>
        <v>40035</v>
      </c>
      <c r="I1189" s="39">
        <f>SUM('1. STOČARSTVO'!I1177:I1188)</f>
        <v>348.759</v>
      </c>
    </row>
    <row r="1190" spans="1:10" ht="14.25" customHeight="1">
      <c r="A1190" s="415" t="s">
        <v>601</v>
      </c>
      <c r="B1190" s="188" t="s">
        <v>525</v>
      </c>
      <c r="C1190" s="189">
        <v>834</v>
      </c>
      <c r="D1190" s="190" t="s">
        <v>596</v>
      </c>
      <c r="E1190" s="191"/>
      <c r="F1190" s="191" t="s">
        <v>569</v>
      </c>
      <c r="G1190" s="191">
        <v>4</v>
      </c>
      <c r="H1190" s="188">
        <v>10502</v>
      </c>
      <c r="I1190" s="133">
        <f aca="true" t="shared" si="57" ref="I1190:I1195">IF(G1190=1,0.012*H1190,IF(G1190=2,0.011*H1190,IF(G1190=3,0.01*H1190,IF(G1190=4,0.009*H1190,IF(G1190=5,0.008*H1190,IF(G1190=6,0.006*H1190,IF(G1190=7,0.006*H1190,IF(G1190=8,0.006*H1190))))))))</f>
        <v>94.51800000000001</v>
      </c>
      <c r="J1190" s="4" t="s">
        <v>16</v>
      </c>
    </row>
    <row r="1191" spans="1:10" ht="14.25" customHeight="1">
      <c r="A1191" s="415"/>
      <c r="B1191" s="188" t="s">
        <v>525</v>
      </c>
      <c r="C1191" s="189">
        <v>834</v>
      </c>
      <c r="D1191" s="190" t="s">
        <v>597</v>
      </c>
      <c r="E1191" s="191"/>
      <c r="F1191" s="191" t="s">
        <v>27</v>
      </c>
      <c r="G1191" s="191">
        <v>6</v>
      </c>
      <c r="H1191" s="192">
        <v>8578</v>
      </c>
      <c r="I1191" s="133">
        <f t="shared" si="57"/>
        <v>51.468</v>
      </c>
      <c r="J1191" s="4" t="s">
        <v>16</v>
      </c>
    </row>
    <row r="1192" spans="1:10" ht="14.25" customHeight="1">
      <c r="A1192" s="415"/>
      <c r="B1192" s="188" t="s">
        <v>525</v>
      </c>
      <c r="C1192" s="189">
        <v>834</v>
      </c>
      <c r="D1192" s="190">
        <v>696</v>
      </c>
      <c r="E1192" s="191">
        <v>1</v>
      </c>
      <c r="F1192" s="191" t="s">
        <v>569</v>
      </c>
      <c r="G1192" s="191">
        <v>4</v>
      </c>
      <c r="H1192" s="192">
        <v>1720</v>
      </c>
      <c r="I1192" s="133">
        <f t="shared" si="57"/>
        <v>15.480000000000002</v>
      </c>
      <c r="J1192" s="4" t="s">
        <v>16</v>
      </c>
    </row>
    <row r="1193" spans="1:10" ht="14.25" customHeight="1">
      <c r="A1193" s="415"/>
      <c r="B1193" s="188" t="s">
        <v>525</v>
      </c>
      <c r="C1193" s="189">
        <v>834</v>
      </c>
      <c r="D1193" s="190" t="s">
        <v>598</v>
      </c>
      <c r="E1193" s="191">
        <v>2</v>
      </c>
      <c r="F1193" s="191" t="s">
        <v>569</v>
      </c>
      <c r="G1193" s="191">
        <v>3</v>
      </c>
      <c r="H1193" s="192">
        <v>1624</v>
      </c>
      <c r="I1193" s="133">
        <f t="shared" si="57"/>
        <v>16.240000000000002</v>
      </c>
      <c r="J1193" s="4" t="s">
        <v>16</v>
      </c>
    </row>
    <row r="1194" spans="1:10" ht="14.25" customHeight="1">
      <c r="A1194" s="415"/>
      <c r="B1194" s="188" t="s">
        <v>525</v>
      </c>
      <c r="C1194" s="189">
        <v>834</v>
      </c>
      <c r="D1194" s="190" t="s">
        <v>599</v>
      </c>
      <c r="E1194" s="191">
        <v>2</v>
      </c>
      <c r="F1194" s="191" t="s">
        <v>27</v>
      </c>
      <c r="G1194" s="191">
        <v>4</v>
      </c>
      <c r="H1194" s="192">
        <v>2672</v>
      </c>
      <c r="I1194" s="133">
        <f t="shared" si="57"/>
        <v>24.048000000000002</v>
      </c>
      <c r="J1194" s="4" t="s">
        <v>16</v>
      </c>
    </row>
    <row r="1195" spans="1:10" ht="14.25" customHeight="1">
      <c r="A1195" s="415"/>
      <c r="B1195" s="188" t="s">
        <v>525</v>
      </c>
      <c r="C1195" s="189">
        <v>834</v>
      </c>
      <c r="D1195" s="190" t="s">
        <v>599</v>
      </c>
      <c r="E1195" s="191">
        <v>2</v>
      </c>
      <c r="F1195" s="191" t="s">
        <v>27</v>
      </c>
      <c r="G1195" s="191">
        <v>5</v>
      </c>
      <c r="H1195" s="192">
        <v>15139</v>
      </c>
      <c r="I1195" s="133">
        <f t="shared" si="57"/>
        <v>121.11200000000001</v>
      </c>
      <c r="J1195" s="4" t="s">
        <v>16</v>
      </c>
    </row>
    <row r="1196" spans="1:9" ht="14.25" customHeight="1">
      <c r="A1196" s="128" t="s">
        <v>602</v>
      </c>
      <c r="H1196" s="114">
        <f>SUM(H1190:H1195)</f>
        <v>40235</v>
      </c>
      <c r="I1196" s="39">
        <f>SUM('1. STOČARSTVO'!I1190:I1195)</f>
        <v>322.86600000000004</v>
      </c>
    </row>
    <row r="1197" spans="1:10" ht="14.25" customHeight="1">
      <c r="A1197" s="143" t="s">
        <v>603</v>
      </c>
      <c r="B1197" s="2" t="s">
        <v>522</v>
      </c>
      <c r="C1197" s="3">
        <v>891</v>
      </c>
      <c r="D1197" s="3">
        <v>697</v>
      </c>
      <c r="E1197" s="3">
        <v>5</v>
      </c>
      <c r="F1197" s="4" t="s">
        <v>19</v>
      </c>
      <c r="G1197" s="3">
        <v>4</v>
      </c>
      <c r="H1197" s="5">
        <v>1256</v>
      </c>
      <c r="I1197" s="133">
        <f>IF(G1197=1,0.012*H1197,IF(G1197=2,0.011*H1197,IF(G1197=3,0.01*H1197,IF(G1197=4,0.009*H1197,IF(G1197=5,0.008*H1197,IF(G1197=6,0.006*H1197,IF(G1197=7,0.006*H1197,IF(G1197=8,0.006*H1197))))))))</f>
        <v>11.304000000000002</v>
      </c>
      <c r="J1197" s="4" t="s">
        <v>604</v>
      </c>
    </row>
    <row r="1198" spans="1:9" ht="36.75" customHeight="1">
      <c r="A1198" s="143" t="s">
        <v>605</v>
      </c>
      <c r="E1198" s="199"/>
      <c r="H1198" s="114">
        <f>SUM(H1197:H1197)</f>
        <v>1256</v>
      </c>
      <c r="I1198" s="39">
        <f>SUM(I1197:I1197)</f>
        <v>11.304000000000002</v>
      </c>
    </row>
    <row r="1199" spans="1:10" ht="14.25" customHeight="1">
      <c r="A1199" s="411" t="s">
        <v>606</v>
      </c>
      <c r="B1199" s="411"/>
      <c r="C1199" s="411"/>
      <c r="D1199" s="411"/>
      <c r="E1199" s="411"/>
      <c r="F1199" s="411"/>
      <c r="G1199" s="411"/>
      <c r="H1199" s="411"/>
      <c r="I1199" s="411"/>
      <c r="J1199" s="411"/>
    </row>
    <row r="1200" spans="1:10" ht="14.25" customHeight="1">
      <c r="A1200" s="415" t="s">
        <v>607</v>
      </c>
      <c r="B1200" s="2" t="s">
        <v>608</v>
      </c>
      <c r="C1200" s="3">
        <v>229</v>
      </c>
      <c r="D1200" s="3">
        <v>150</v>
      </c>
      <c r="F1200" s="4" t="s">
        <v>195</v>
      </c>
      <c r="G1200" s="3">
        <v>2</v>
      </c>
      <c r="H1200" s="5">
        <v>4821</v>
      </c>
      <c r="I1200" s="133">
        <f>IF(G1200=1,0.012*H1200,IF(G1200=2,0.011*H1200,IF(G1200=3,0.01*H1200,IF(G1200=4,0.009*H1200,IF(G1200=5,0.008*H1200,IF(G1200=6,0.006*H1200,IF(G1200=7,0.006*H1200,IF(G1200=8,0.006*H1200))))))))</f>
        <v>53.031</v>
      </c>
      <c r="J1200" s="4" t="s">
        <v>439</v>
      </c>
    </row>
    <row r="1201" spans="1:10" ht="14.25" customHeight="1">
      <c r="A1201" s="415"/>
      <c r="B1201" s="2" t="s">
        <v>608</v>
      </c>
      <c r="C1201" s="3">
        <v>229</v>
      </c>
      <c r="D1201" s="3">
        <v>154</v>
      </c>
      <c r="F1201" s="4" t="s">
        <v>195</v>
      </c>
      <c r="G1201" s="3">
        <v>3</v>
      </c>
      <c r="H1201" s="5">
        <v>9085</v>
      </c>
      <c r="I1201" s="133">
        <f>IF(G1201=1,0.012*H1201,IF(G1201=2,0.011*H1201,IF(G1201=3,0.01*H1201,IF(G1201=4,0.009*H1201,IF(G1201=5,0.008*H1201,IF(G1201=6,0.006*H1201,IF(G1201=7,0.006*H1201,IF(G1201=8,0.006*H1201))))))))</f>
        <v>90.85000000000001</v>
      </c>
      <c r="J1201" s="4" t="s">
        <v>439</v>
      </c>
    </row>
    <row r="1202" spans="1:9" ht="14.25" customHeight="1">
      <c r="A1202" s="128" t="s">
        <v>609</v>
      </c>
      <c r="B1202" s="129"/>
      <c r="C1202" s="3">
        <v>229</v>
      </c>
      <c r="D1202" s="130"/>
      <c r="E1202" s="130"/>
      <c r="F1202" s="131"/>
      <c r="G1202" s="130"/>
      <c r="H1202" s="134">
        <f>SUM(H1200:H1201)</f>
        <v>13906</v>
      </c>
      <c r="I1202" s="39">
        <f>SUM(I1200:I1201)</f>
        <v>143.881</v>
      </c>
    </row>
    <row r="1203" spans="1:10" ht="14.25" customHeight="1">
      <c r="A1203" s="415" t="s">
        <v>610</v>
      </c>
      <c r="B1203" s="2" t="s">
        <v>608</v>
      </c>
      <c r="C1203" s="3">
        <v>229</v>
      </c>
      <c r="D1203" s="3">
        <v>412</v>
      </c>
      <c r="F1203" s="4" t="s">
        <v>19</v>
      </c>
      <c r="G1203" s="3">
        <v>4</v>
      </c>
      <c r="H1203" s="5">
        <v>7400</v>
      </c>
      <c r="I1203" s="133">
        <f>IF(G1203=1,0.012*H1203,IF(G1203=2,0.011*H1203,IF(G1203=3,0.01*H1203,IF(G1203=4,0.009*H1203,IF(G1203=5,0.008*H1203,IF(G1203=6,0.006*H1203,IF(G1203=7,0.006*H1203,IF(G1203=8,0.006*H1203))))))))</f>
        <v>66.60000000000001</v>
      </c>
      <c r="J1203" s="4" t="s">
        <v>16</v>
      </c>
    </row>
    <row r="1204" spans="1:10" ht="14.25" customHeight="1">
      <c r="A1204" s="415"/>
      <c r="B1204" s="2" t="s">
        <v>608</v>
      </c>
      <c r="C1204" s="3">
        <v>229</v>
      </c>
      <c r="D1204" s="3">
        <v>412</v>
      </c>
      <c r="F1204" s="4" t="s">
        <v>19</v>
      </c>
      <c r="G1204" s="3">
        <v>5</v>
      </c>
      <c r="H1204" s="5">
        <v>1820</v>
      </c>
      <c r="I1204" s="133">
        <f>IF(G1204=1,0.012*H1204,IF(G1204=2,0.011*H1204,IF(G1204=3,0.01*H1204,IF(G1204=4,0.009*H1204,IF(G1204=5,0.008*H1204,IF(G1204=6,0.006*H1204,IF(G1204=7,0.006*H1204,IF(G1204=8,0.006*H1204))))))))</f>
        <v>14.56</v>
      </c>
      <c r="J1204" s="4" t="s">
        <v>16</v>
      </c>
    </row>
    <row r="1205" spans="1:10" ht="14.25" customHeight="1">
      <c r="A1205" s="415"/>
      <c r="B1205" s="2" t="s">
        <v>608</v>
      </c>
      <c r="C1205" s="3">
        <v>229</v>
      </c>
      <c r="D1205" s="3">
        <v>417</v>
      </c>
      <c r="F1205" s="4" t="s">
        <v>19</v>
      </c>
      <c r="G1205" s="3">
        <v>5</v>
      </c>
      <c r="H1205" s="5">
        <v>1950</v>
      </c>
      <c r="I1205" s="133">
        <f>IF(G1205=1,0.012*H1205,IF(G1205=2,0.011*H1205,IF(G1205=3,0.01*H1205,IF(G1205=4,0.009*H1205,IF(G1205=5,0.008*H1205,IF(G1205=6,0.006*H1205,IF(G1205=7,0.006*H1205,IF(G1205=8,0.006*H1205))))))))</f>
        <v>15.6</v>
      </c>
      <c r="J1205" s="4" t="s">
        <v>16</v>
      </c>
    </row>
    <row r="1206" spans="1:10" ht="14.25" customHeight="1">
      <c r="A1206" s="415"/>
      <c r="B1206" s="2" t="s">
        <v>608</v>
      </c>
      <c r="C1206" s="3">
        <v>229</v>
      </c>
      <c r="D1206" s="3">
        <v>418</v>
      </c>
      <c r="E1206" s="3">
        <v>2</v>
      </c>
      <c r="F1206" s="4" t="s">
        <v>19</v>
      </c>
      <c r="G1206" s="3">
        <v>4</v>
      </c>
      <c r="H1206" s="5">
        <v>3008</v>
      </c>
      <c r="I1206" s="133">
        <f>IF(G1206=1,0.012*H1206,IF(G1206=2,0.011*H1206,IF(G1206=3,0.01*H1206,IF(G1206=4,0.009*H1206,IF(G1206=5,0.008*H1206,IF(G1206=6,0.006*H1206,IF(G1206=7,0.006*H1206,IF(G1206=8,0.006*H1206))))))))</f>
        <v>27.072000000000003</v>
      </c>
      <c r="J1206" s="4" t="s">
        <v>16</v>
      </c>
    </row>
    <row r="1207" spans="1:9" ht="14.25" customHeight="1">
      <c r="A1207" s="128" t="s">
        <v>611</v>
      </c>
      <c r="B1207" s="129"/>
      <c r="C1207" s="3">
        <v>229</v>
      </c>
      <c r="D1207" s="130"/>
      <c r="E1207" s="130"/>
      <c r="F1207" s="131"/>
      <c r="G1207" s="130"/>
      <c r="H1207" s="134">
        <f>SUM(H1203:H1206)</f>
        <v>14178</v>
      </c>
      <c r="I1207" s="39">
        <f>SUM(I1203:I1206)</f>
        <v>123.83200000000001</v>
      </c>
    </row>
    <row r="1208" spans="1:10" ht="14.25" customHeight="1">
      <c r="A1208" s="415" t="s">
        <v>612</v>
      </c>
      <c r="B1208" s="2" t="s">
        <v>608</v>
      </c>
      <c r="C1208" s="3">
        <v>229</v>
      </c>
      <c r="D1208" s="3">
        <v>423</v>
      </c>
      <c r="F1208" s="4" t="s">
        <v>195</v>
      </c>
      <c r="G1208" s="3">
        <v>3</v>
      </c>
      <c r="H1208" s="5">
        <v>1070</v>
      </c>
      <c r="I1208" s="133">
        <f>IF(G1208=1,0.012*H1208,IF(G1208=2,0.011*H1208,IF(G1208=3,0.01*H1208,IF(G1208=4,0.009*H1208,IF(G1208=5,0.008*H1208,IF(G1208=6,0.006*H1208,IF(G1208=7,0.006*H1208,IF(G1208=8,0.006*H1208))))))))</f>
        <v>10.700000000000001</v>
      </c>
      <c r="J1208" s="4" t="s">
        <v>439</v>
      </c>
    </row>
    <row r="1209" spans="1:10" ht="14.25" customHeight="1">
      <c r="A1209" s="415"/>
      <c r="B1209" s="2" t="s">
        <v>608</v>
      </c>
      <c r="C1209" s="3">
        <v>229</v>
      </c>
      <c r="D1209" s="3">
        <v>424</v>
      </c>
      <c r="F1209" s="4" t="s">
        <v>19</v>
      </c>
      <c r="G1209" s="3">
        <v>4</v>
      </c>
      <c r="H1209" s="5">
        <v>2050</v>
      </c>
      <c r="I1209" s="133">
        <f>IF(G1209=1,0.012*H1209,IF(G1209=2,0.011*H1209,IF(G1209=3,0.01*H1209,IF(G1209=4,0.009*H1209,IF(G1209=5,0.008*H1209,IF(G1209=6,0.006*H1209,IF(G1209=7,0.006*H1209,IF(G1209=8,0.006*H1209))))))))</f>
        <v>18.450000000000003</v>
      </c>
      <c r="J1209" s="4" t="s">
        <v>16</v>
      </c>
    </row>
    <row r="1210" spans="1:9" ht="14.25" customHeight="1">
      <c r="A1210" s="128" t="s">
        <v>613</v>
      </c>
      <c r="B1210" s="129"/>
      <c r="C1210" s="3">
        <v>229</v>
      </c>
      <c r="D1210" s="130"/>
      <c r="E1210" s="130"/>
      <c r="F1210" s="131"/>
      <c r="G1210" s="130"/>
      <c r="H1210" s="134">
        <f>SUM(H1208:H1209)</f>
        <v>3120</v>
      </c>
      <c r="I1210" s="39">
        <f>SUM(I1208:I1209)</f>
        <v>29.150000000000006</v>
      </c>
    </row>
    <row r="1211" spans="1:10" ht="12.75" customHeight="1">
      <c r="A1211" s="415" t="s">
        <v>614</v>
      </c>
      <c r="B1211" s="2" t="s">
        <v>608</v>
      </c>
      <c r="C1211" s="3">
        <v>229</v>
      </c>
      <c r="D1211" s="3">
        <v>390</v>
      </c>
      <c r="E1211" s="3">
        <v>3</v>
      </c>
      <c r="F1211" s="4" t="s">
        <v>195</v>
      </c>
      <c r="G1211" s="3">
        <v>2</v>
      </c>
      <c r="H1211" s="5">
        <v>980</v>
      </c>
      <c r="I1211" s="133">
        <f>IF(G1211=1,0.012*H1211,IF(G1211=2,0.011*H1211,IF(G1211=3,0.01*H1211,IF(G1211=4,0.009*H1211,IF(G1211=5,0.008*H1211,IF(G1211=6,0.006*H1211,IF(G1211=7,0.006*H1211,IF(G1211=8,0.006*H1211))))))))</f>
        <v>10.78</v>
      </c>
      <c r="J1211" s="4" t="s">
        <v>465</v>
      </c>
    </row>
    <row r="1212" spans="1:10" ht="15" customHeight="1">
      <c r="A1212" s="415"/>
      <c r="B1212" s="2" t="s">
        <v>608</v>
      </c>
      <c r="C1212" s="3">
        <v>229</v>
      </c>
      <c r="D1212" s="3">
        <v>391</v>
      </c>
      <c r="E1212" s="3">
        <v>3</v>
      </c>
      <c r="F1212" s="4" t="s">
        <v>19</v>
      </c>
      <c r="G1212" s="3">
        <v>4</v>
      </c>
      <c r="H1212" s="5">
        <v>3986</v>
      </c>
      <c r="I1212" s="133">
        <f>IF(G1212=1,0.012*H1212,IF(G1212=2,0.011*H1212,IF(G1212=3,0.01*H1212,IF(G1212=4,0.009*H1212,IF(G1212=5,0.008*H1212,IF(G1212=6,0.006*H1212,IF(G1212=7,0.006*H1212,IF(G1212=8,0.006*H1212))))))))</f>
        <v>35.874</v>
      </c>
      <c r="J1212" s="4" t="s">
        <v>465</v>
      </c>
    </row>
    <row r="1213" spans="1:9" ht="14.25" customHeight="1">
      <c r="A1213" s="128" t="s">
        <v>615</v>
      </c>
      <c r="B1213" s="129"/>
      <c r="C1213" s="3">
        <v>229</v>
      </c>
      <c r="D1213" s="130"/>
      <c r="E1213" s="130"/>
      <c r="F1213" s="131"/>
      <c r="G1213" s="130"/>
      <c r="H1213" s="134">
        <f>SUM(H1211:H1212)</f>
        <v>4966</v>
      </c>
      <c r="I1213" s="39">
        <f>SUM(I1211:I1212)</f>
        <v>46.654</v>
      </c>
    </row>
    <row r="1214" spans="1:10" ht="14.25" customHeight="1">
      <c r="A1214" s="421" t="s">
        <v>616</v>
      </c>
      <c r="B1214" s="135" t="s">
        <v>608</v>
      </c>
      <c r="C1214" s="1">
        <v>100</v>
      </c>
      <c r="D1214" s="1">
        <v>210</v>
      </c>
      <c r="E1214" s="1">
        <v>1</v>
      </c>
      <c r="F1214" s="137" t="s">
        <v>15</v>
      </c>
      <c r="G1214" s="1">
        <v>4</v>
      </c>
      <c r="H1214" s="138">
        <v>1808</v>
      </c>
      <c r="I1214" s="133">
        <f>IF(G1214=1,0.012*H1214,IF(G1214=2,0.011*H1214,IF(G1214=3,0.01*H1214,IF(G1214=4,0.009*H1214,IF(G1214=5,0.008*H1214,IF(G1214=6,0.006*H1214,IF(G1214=7,0.006*H1214,IF(G1214=8,0.006*H1214))))))))</f>
        <v>16.272000000000002</v>
      </c>
      <c r="J1214" s="139" t="s">
        <v>617</v>
      </c>
    </row>
    <row r="1215" spans="1:10" ht="14.25" customHeight="1">
      <c r="A1215" s="421"/>
      <c r="B1215" s="135" t="s">
        <v>608</v>
      </c>
      <c r="C1215" s="1">
        <v>100</v>
      </c>
      <c r="D1215" s="1">
        <v>210</v>
      </c>
      <c r="E1215" s="1">
        <v>1</v>
      </c>
      <c r="F1215" s="137" t="s">
        <v>15</v>
      </c>
      <c r="G1215" s="1">
        <v>3</v>
      </c>
      <c r="H1215" s="138">
        <v>4418</v>
      </c>
      <c r="I1215" s="133">
        <f>IF(G1215=1,0.012*H1215,IF(G1215=2,0.011*H1215,IF(G1215=3,0.01*H1215,IF(G1215=4,0.009*H1215,IF(G1215=5,0.008*H1215,IF(G1215=6,0.006*H1215,IF(G1215=7,0.006*H1215,IF(G1215=8,0.006*H1215))))))))</f>
        <v>44.18</v>
      </c>
      <c r="J1215" s="139" t="s">
        <v>617</v>
      </c>
    </row>
    <row r="1216" spans="1:10" ht="37.5" customHeight="1">
      <c r="A1216" s="143" t="s">
        <v>618</v>
      </c>
      <c r="B1216" s="135"/>
      <c r="C1216" s="1"/>
      <c r="D1216" s="1"/>
      <c r="E1216" s="128"/>
      <c r="F1216" s="137"/>
      <c r="G1216" s="1"/>
      <c r="H1216" s="167">
        <f>SUM(H1214:H1215)</f>
        <v>6226</v>
      </c>
      <c r="I1216" s="39">
        <f>SUM(I1214:I1215)</f>
        <v>60.452</v>
      </c>
      <c r="J1216" s="139"/>
    </row>
    <row r="1217" spans="1:10" ht="14.25" customHeight="1">
      <c r="A1217" s="411" t="s">
        <v>619</v>
      </c>
      <c r="B1217" s="411"/>
      <c r="C1217" s="411"/>
      <c r="D1217" s="411"/>
      <c r="E1217" s="411"/>
      <c r="F1217" s="411"/>
      <c r="G1217" s="411"/>
      <c r="H1217" s="411"/>
      <c r="I1217" s="411"/>
      <c r="J1217" s="411"/>
    </row>
    <row r="1218" spans="1:10" ht="14.25" customHeight="1">
      <c r="A1218" s="415" t="s">
        <v>620</v>
      </c>
      <c r="B1218" s="153" t="s">
        <v>621</v>
      </c>
      <c r="C1218" s="130">
        <v>1306</v>
      </c>
      <c r="D1218" s="3">
        <v>1156</v>
      </c>
      <c r="E1218" s="3">
        <v>2</v>
      </c>
      <c r="F1218" s="4" t="s">
        <v>19</v>
      </c>
      <c r="G1218" s="3">
        <v>6</v>
      </c>
      <c r="H1218" s="5">
        <v>1050</v>
      </c>
      <c r="I1218" s="133">
        <f>IF(G1218=1,0.012*H1218,IF(G1218=2,0.011*H1218,IF(G1218=3,0.01*H1218,IF(G1218=4,0.009*H1218,IF(G1218=5,0.008*H1218,IF(G1218=6,0.006*H1218,IF(G1218=7,0.006*H1218,IF(G1218=8,0.006*H1218))))))))</f>
        <v>6.3</v>
      </c>
      <c r="J1218" s="4" t="s">
        <v>16</v>
      </c>
    </row>
    <row r="1219" spans="1:10" ht="14.25" customHeight="1">
      <c r="A1219" s="415"/>
      <c r="B1219" s="153" t="s">
        <v>621</v>
      </c>
      <c r="C1219" s="130">
        <v>1306</v>
      </c>
      <c r="D1219" s="3">
        <v>1157</v>
      </c>
      <c r="F1219" s="4" t="s">
        <v>19</v>
      </c>
      <c r="G1219" s="3">
        <v>6</v>
      </c>
      <c r="H1219" s="5">
        <v>9398</v>
      </c>
      <c r="I1219" s="133">
        <f>IF(G1219=1,0.012*H1219,IF(G1219=2,0.011*H1219,IF(G1219=3,0.01*H1219,IF(G1219=4,0.009*H1219,IF(G1219=5,0.008*H1219,IF(G1219=6,0.006*H1219,IF(G1219=7,0.006*H1219,IF(G1219=8,0.006*H1219))))))))</f>
        <v>56.388</v>
      </c>
      <c r="J1219" s="4" t="s">
        <v>16</v>
      </c>
    </row>
    <row r="1220" spans="1:9" ht="14.25" customHeight="1">
      <c r="A1220" s="128" t="s">
        <v>622</v>
      </c>
      <c r="B1220" s="153"/>
      <c r="C1220" s="130"/>
      <c r="H1220" s="114">
        <f>SUM(H1218:H1219)</f>
        <v>10448</v>
      </c>
      <c r="I1220" s="39">
        <f>SUM(I1218:I1219)</f>
        <v>62.687999999999995</v>
      </c>
    </row>
    <row r="1221" spans="1:10" ht="14.25" customHeight="1">
      <c r="A1221" s="415" t="s">
        <v>623</v>
      </c>
      <c r="B1221" s="153" t="s">
        <v>621</v>
      </c>
      <c r="C1221" s="130">
        <v>1306</v>
      </c>
      <c r="D1221" s="3">
        <v>1491</v>
      </c>
      <c r="F1221" s="4" t="s">
        <v>195</v>
      </c>
      <c r="G1221" s="3">
        <v>2</v>
      </c>
      <c r="H1221" s="5">
        <v>271</v>
      </c>
      <c r="I1221" s="133">
        <f>IF(G1221=1,0.012*H1221,IF(G1221=2,0.011*H1221,IF(G1221=3,0.01*H1221,IF(G1221=4,0.009*H1221,IF(G1221=5,0.008*H1221,IF(G1221=6,0.006*H1221,IF(G1221=7,0.006*H1221,IF(G1221=8,0.006*H1221))))))))</f>
        <v>2.981</v>
      </c>
      <c r="J1221" s="4" t="s">
        <v>16</v>
      </c>
    </row>
    <row r="1222" spans="1:10" ht="14.25" customHeight="1">
      <c r="A1222" s="415"/>
      <c r="B1222" s="153" t="s">
        <v>621</v>
      </c>
      <c r="C1222" s="130">
        <v>1306</v>
      </c>
      <c r="D1222" s="3">
        <v>1492</v>
      </c>
      <c r="F1222" s="4" t="s">
        <v>19</v>
      </c>
      <c r="G1222" s="3">
        <v>4</v>
      </c>
      <c r="H1222" s="5">
        <v>3326</v>
      </c>
      <c r="I1222" s="133">
        <f>IF(G1222=1,0.012*H1222,IF(G1222=2,0.011*H1222,IF(G1222=3,0.01*H1222,IF(G1222=4,0.009*H1222,IF(G1222=5,0.008*H1222,IF(G1222=6,0.006*H1222,IF(G1222=7,0.006*H1222,IF(G1222=8,0.006*H1222))))))))</f>
        <v>29.934000000000005</v>
      </c>
      <c r="J1222" s="4" t="s">
        <v>16</v>
      </c>
    </row>
    <row r="1223" spans="1:9" ht="14.25" customHeight="1">
      <c r="A1223" s="128" t="s">
        <v>624</v>
      </c>
      <c r="B1223" s="153"/>
      <c r="C1223" s="130"/>
      <c r="H1223" s="114">
        <f>SUM(H1221:H1222)</f>
        <v>3597</v>
      </c>
      <c r="I1223" s="39">
        <f>SUM(I1221:I1222)</f>
        <v>32.915000000000006</v>
      </c>
    </row>
    <row r="1224" spans="1:10" ht="14.25" customHeight="1">
      <c r="A1224" s="415" t="s">
        <v>625</v>
      </c>
      <c r="B1224" s="153" t="s">
        <v>621</v>
      </c>
      <c r="C1224" s="130">
        <v>1306</v>
      </c>
      <c r="D1224" s="3">
        <v>1452</v>
      </c>
      <c r="E1224" s="3">
        <v>2</v>
      </c>
      <c r="F1224" s="4" t="s">
        <v>19</v>
      </c>
      <c r="G1224" s="3">
        <v>5</v>
      </c>
      <c r="H1224" s="5">
        <v>3098</v>
      </c>
      <c r="I1224" s="133">
        <f>IF(G1224=1,0.012*H1224,IF(G1224=2,0.011*H1224,IF(G1224=3,0.01*H1224,IF(G1224=4,0.009*H1224,IF(G1224=5,0.008*H1224,IF(G1224=6,0.006*H1224,IF(G1224=7,0.006*H1224,IF(G1224=8,0.006*H1224))))))))</f>
        <v>24.784</v>
      </c>
      <c r="J1224" s="4" t="s">
        <v>16</v>
      </c>
    </row>
    <row r="1225" spans="1:10" ht="14.25" customHeight="1">
      <c r="A1225" s="415"/>
      <c r="B1225" s="153" t="s">
        <v>621</v>
      </c>
      <c r="C1225" s="130">
        <v>1306</v>
      </c>
      <c r="D1225" s="3">
        <v>1453</v>
      </c>
      <c r="E1225" s="3">
        <v>1</v>
      </c>
      <c r="F1225" s="4" t="s">
        <v>19</v>
      </c>
      <c r="G1225" s="3">
        <v>4</v>
      </c>
      <c r="H1225" s="5">
        <v>2934</v>
      </c>
      <c r="I1225" s="133">
        <f>IF(G1225=1,0.012*H1225,IF(G1225=2,0.011*H1225,IF(G1225=3,0.01*H1225,IF(G1225=4,0.009*H1225,IF(G1225=5,0.008*H1225,IF(G1225=6,0.006*H1225,IF(G1225=7,0.006*H1225,IF(G1225=8,0.006*H1225))))))))</f>
        <v>26.406000000000002</v>
      </c>
      <c r="J1225" s="4" t="s">
        <v>16</v>
      </c>
    </row>
    <row r="1226" spans="1:10" ht="14.25" customHeight="1">
      <c r="A1226" s="415"/>
      <c r="B1226" s="153" t="s">
        <v>621</v>
      </c>
      <c r="C1226" s="130">
        <v>1306</v>
      </c>
      <c r="D1226" s="3">
        <v>1453</v>
      </c>
      <c r="E1226" s="3">
        <v>2</v>
      </c>
      <c r="F1226" s="4" t="s">
        <v>19</v>
      </c>
      <c r="G1226" s="3">
        <v>4</v>
      </c>
      <c r="H1226" s="5">
        <v>1773</v>
      </c>
      <c r="I1226" s="133">
        <f>IF(G1226=1,0.012*H1226,IF(G1226=2,0.011*H1226,IF(G1226=3,0.01*H1226,IF(G1226=4,0.009*H1226,IF(G1226=5,0.008*H1226,IF(G1226=6,0.006*H1226,IF(G1226=7,0.006*H1226,IF(G1226=8,0.006*H1226))))))))</f>
        <v>15.957000000000003</v>
      </c>
      <c r="J1226" s="4" t="s">
        <v>16</v>
      </c>
    </row>
    <row r="1227" spans="1:9" ht="14.25" customHeight="1">
      <c r="A1227" s="128" t="s">
        <v>626</v>
      </c>
      <c r="B1227" s="153"/>
      <c r="C1227" s="130"/>
      <c r="H1227" s="114">
        <f>SUM(H1224:H1226)</f>
        <v>7805</v>
      </c>
      <c r="I1227" s="39">
        <f>SUM(I1224:I1226)</f>
        <v>67.147</v>
      </c>
    </row>
    <row r="1228" spans="1:10" ht="14.25" customHeight="1">
      <c r="A1228" s="415" t="s">
        <v>627</v>
      </c>
      <c r="B1228" s="153" t="s">
        <v>621</v>
      </c>
      <c r="C1228" s="130">
        <v>1306</v>
      </c>
      <c r="D1228" s="3">
        <v>1577</v>
      </c>
      <c r="E1228" s="3">
        <v>4</v>
      </c>
      <c r="F1228" s="4" t="s">
        <v>19</v>
      </c>
      <c r="G1228" s="3">
        <v>6</v>
      </c>
      <c r="H1228" s="5">
        <v>3535</v>
      </c>
      <c r="I1228" s="133">
        <f>IF(G1228=1,0.012*H1228,IF(G1228=2,0.011*H1228,IF(G1228=3,0.01*H1228,IF(G1228=4,0.009*H1228,IF(G1228=5,0.008*H1228,IF(G1228=6,0.006*H1228,IF(G1228=7,0.006*H1228,IF(G1228=8,0.006*H1228))))))))</f>
        <v>21.21</v>
      </c>
      <c r="J1228" s="4" t="s">
        <v>16</v>
      </c>
    </row>
    <row r="1229" spans="1:10" ht="14.25" customHeight="1">
      <c r="A1229" s="415"/>
      <c r="B1229" s="153" t="s">
        <v>621</v>
      </c>
      <c r="C1229" s="130">
        <v>1306</v>
      </c>
      <c r="D1229" s="3">
        <v>1582</v>
      </c>
      <c r="F1229" s="4" t="s">
        <v>195</v>
      </c>
      <c r="G1229" s="3">
        <v>3</v>
      </c>
      <c r="H1229" s="5">
        <v>1765</v>
      </c>
      <c r="I1229" s="133">
        <f>IF(G1229=1,0.012*H1229,IF(G1229=2,0.011*H1229,IF(G1229=3,0.01*H1229,IF(G1229=4,0.009*H1229,IF(G1229=5,0.008*H1229,IF(G1229=6,0.006*H1229,IF(G1229=7,0.006*H1229,IF(G1229=8,0.006*H1229))))))))</f>
        <v>17.650000000000002</v>
      </c>
      <c r="J1229" s="4" t="s">
        <v>16</v>
      </c>
    </row>
    <row r="1230" spans="1:10" ht="14.25" customHeight="1">
      <c r="A1230" s="415"/>
      <c r="B1230" s="153" t="s">
        <v>621</v>
      </c>
      <c r="C1230" s="130">
        <v>1306</v>
      </c>
      <c r="D1230" s="3">
        <v>1583</v>
      </c>
      <c r="F1230" s="4" t="s">
        <v>195</v>
      </c>
      <c r="G1230" s="3">
        <v>3</v>
      </c>
      <c r="H1230" s="5">
        <v>2589</v>
      </c>
      <c r="I1230" s="133">
        <f>IF(G1230=1,0.012*H1230,IF(G1230=2,0.011*H1230,IF(G1230=3,0.01*H1230,IF(G1230=4,0.009*H1230,IF(G1230=5,0.008*H1230,IF(G1230=6,0.006*H1230,IF(G1230=7,0.006*H1230,IF(G1230=8,0.006*H1230))))))))</f>
        <v>25.89</v>
      </c>
      <c r="J1230" s="4" t="s">
        <v>16</v>
      </c>
    </row>
    <row r="1231" spans="1:9" ht="14.25" customHeight="1">
      <c r="A1231" s="128" t="s">
        <v>628</v>
      </c>
      <c r="B1231" s="153"/>
      <c r="C1231" s="130"/>
      <c r="H1231" s="114">
        <f>SUM(H1228:H1230)</f>
        <v>7889</v>
      </c>
      <c r="I1231" s="39">
        <f>SUM(I1228:I1230)</f>
        <v>64.75</v>
      </c>
    </row>
    <row r="1232" spans="1:10" ht="14.25" customHeight="1">
      <c r="A1232" s="420" t="s">
        <v>629</v>
      </c>
      <c r="B1232" s="153" t="s">
        <v>621</v>
      </c>
      <c r="C1232" s="130">
        <v>1306</v>
      </c>
      <c r="D1232" s="3">
        <v>80</v>
      </c>
      <c r="E1232" s="3">
        <v>2</v>
      </c>
      <c r="F1232" s="4" t="s">
        <v>19</v>
      </c>
      <c r="G1232" s="3">
        <v>6</v>
      </c>
      <c r="H1232" s="5">
        <v>2580</v>
      </c>
      <c r="I1232" s="133">
        <f aca="true" t="shared" si="58" ref="I1232:I1240">IF(G1232=1,0.012*H1232,IF(G1232=2,0.011*H1232,IF(G1232=3,0.01*H1232,IF(G1232=4,0.009*H1232,IF(G1232=5,0.008*H1232,IF(G1232=6,0.006*H1232,IF(G1232=7,0.006*H1232,IF(G1232=8,0.006*H1232))))))))</f>
        <v>15.48</v>
      </c>
      <c r="J1232" s="4" t="s">
        <v>16</v>
      </c>
    </row>
    <row r="1233" spans="1:10" ht="14.25" customHeight="1">
      <c r="A1233" s="420"/>
      <c r="B1233" s="154" t="s">
        <v>621</v>
      </c>
      <c r="C1233" s="130">
        <v>1306</v>
      </c>
      <c r="D1233" s="130">
        <v>83</v>
      </c>
      <c r="E1233" s="130"/>
      <c r="F1233" s="131" t="s">
        <v>15</v>
      </c>
      <c r="G1233" s="130">
        <v>5</v>
      </c>
      <c r="H1233" s="5">
        <v>4663</v>
      </c>
      <c r="I1233" s="133">
        <f t="shared" si="58"/>
        <v>37.304</v>
      </c>
      <c r="J1233" s="4" t="s">
        <v>16</v>
      </c>
    </row>
    <row r="1234" spans="1:10" ht="13.5" customHeight="1">
      <c r="A1234" s="420"/>
      <c r="B1234" s="153" t="s">
        <v>621</v>
      </c>
      <c r="C1234" s="130">
        <v>1306</v>
      </c>
      <c r="D1234" s="3">
        <v>376</v>
      </c>
      <c r="E1234" s="3">
        <v>1</v>
      </c>
      <c r="F1234" s="4" t="s">
        <v>195</v>
      </c>
      <c r="G1234" s="3">
        <v>4</v>
      </c>
      <c r="H1234" s="5">
        <v>6649</v>
      </c>
      <c r="I1234" s="133">
        <f t="shared" si="58"/>
        <v>59.84100000000001</v>
      </c>
      <c r="J1234" s="4" t="s">
        <v>16</v>
      </c>
    </row>
    <row r="1235" spans="1:10" ht="12.75" customHeight="1">
      <c r="A1235" s="420"/>
      <c r="B1235" s="153" t="s">
        <v>621</v>
      </c>
      <c r="C1235" s="130">
        <v>1306</v>
      </c>
      <c r="D1235" s="3">
        <v>380</v>
      </c>
      <c r="E1235" s="3">
        <v>1</v>
      </c>
      <c r="F1235" s="4" t="s">
        <v>195</v>
      </c>
      <c r="G1235" s="3">
        <v>4</v>
      </c>
      <c r="H1235" s="5">
        <v>7977</v>
      </c>
      <c r="I1235" s="133">
        <f t="shared" si="58"/>
        <v>71.793</v>
      </c>
      <c r="J1235" s="4" t="s">
        <v>16</v>
      </c>
    </row>
    <row r="1236" spans="1:10" ht="12.75" customHeight="1">
      <c r="A1236" s="420"/>
      <c r="B1236" s="153" t="s">
        <v>621</v>
      </c>
      <c r="C1236" s="130">
        <v>1306</v>
      </c>
      <c r="D1236" s="3">
        <v>380</v>
      </c>
      <c r="E1236" s="3">
        <v>2</v>
      </c>
      <c r="F1236" s="4" t="s">
        <v>195</v>
      </c>
      <c r="G1236" s="3">
        <v>4</v>
      </c>
      <c r="H1236" s="5">
        <v>302</v>
      </c>
      <c r="I1236" s="133">
        <f t="shared" si="58"/>
        <v>2.7180000000000004</v>
      </c>
      <c r="J1236" s="4" t="s">
        <v>16</v>
      </c>
    </row>
    <row r="1237" spans="1:10" ht="14.25" customHeight="1">
      <c r="A1237" s="420"/>
      <c r="B1237" s="153" t="s">
        <v>621</v>
      </c>
      <c r="C1237" s="130">
        <v>1306</v>
      </c>
      <c r="D1237" s="3">
        <v>1186</v>
      </c>
      <c r="F1237" s="4" t="s">
        <v>267</v>
      </c>
      <c r="G1237" s="3">
        <v>3</v>
      </c>
      <c r="H1237" s="5">
        <v>1978</v>
      </c>
      <c r="I1237" s="133">
        <f t="shared" si="58"/>
        <v>19.78</v>
      </c>
      <c r="J1237" s="4" t="s">
        <v>16</v>
      </c>
    </row>
    <row r="1238" spans="1:10" ht="14.25" customHeight="1">
      <c r="A1238" s="420"/>
      <c r="B1238" s="153" t="s">
        <v>621</v>
      </c>
      <c r="C1238" s="130">
        <v>1306</v>
      </c>
      <c r="D1238" s="3">
        <v>1521</v>
      </c>
      <c r="F1238" s="4" t="s">
        <v>19</v>
      </c>
      <c r="G1238" s="3">
        <v>4</v>
      </c>
      <c r="H1238" s="5">
        <v>7467</v>
      </c>
      <c r="I1238" s="133">
        <f t="shared" si="58"/>
        <v>67.203</v>
      </c>
      <c r="J1238" s="4" t="s">
        <v>16</v>
      </c>
    </row>
    <row r="1239" spans="1:10" ht="13.5" customHeight="1">
      <c r="A1239" s="420"/>
      <c r="B1239" s="153" t="s">
        <v>621</v>
      </c>
      <c r="C1239" s="130">
        <v>1306</v>
      </c>
      <c r="D1239" s="3">
        <v>1554</v>
      </c>
      <c r="F1239" s="4" t="s">
        <v>19</v>
      </c>
      <c r="G1239" s="3">
        <v>3</v>
      </c>
      <c r="H1239" s="5">
        <v>2587</v>
      </c>
      <c r="I1239" s="133">
        <f t="shared" si="58"/>
        <v>25.87</v>
      </c>
      <c r="J1239" s="4" t="s">
        <v>465</v>
      </c>
    </row>
    <row r="1240" spans="1:10" ht="13.5" customHeight="1">
      <c r="A1240" s="420"/>
      <c r="B1240" s="153" t="s">
        <v>621</v>
      </c>
      <c r="C1240" s="130">
        <v>1306</v>
      </c>
      <c r="D1240" s="3">
        <v>1816</v>
      </c>
      <c r="F1240" s="4" t="s">
        <v>19</v>
      </c>
      <c r="G1240" s="3">
        <v>5</v>
      </c>
      <c r="H1240" s="5">
        <v>4469</v>
      </c>
      <c r="I1240" s="133">
        <f t="shared" si="58"/>
        <v>35.752</v>
      </c>
      <c r="J1240" s="4" t="s">
        <v>16</v>
      </c>
    </row>
    <row r="1241" spans="1:9" ht="47.25" customHeight="1">
      <c r="A1241" s="143" t="s">
        <v>630</v>
      </c>
      <c r="B1241" s="153"/>
      <c r="H1241" s="114">
        <f>SUM(H1232:H1240)</f>
        <v>38672</v>
      </c>
      <c r="I1241" s="39">
        <f>SUM(I1232:I1240)</f>
        <v>335.74100000000004</v>
      </c>
    </row>
    <row r="1242" spans="1:10" ht="16.5" customHeight="1">
      <c r="A1242" s="411" t="s">
        <v>631</v>
      </c>
      <c r="B1242" s="411"/>
      <c r="C1242" s="411"/>
      <c r="D1242" s="411"/>
      <c r="E1242" s="411"/>
      <c r="F1242" s="411"/>
      <c r="G1242" s="411"/>
      <c r="H1242" s="411"/>
      <c r="I1242" s="411"/>
      <c r="J1242" s="411"/>
    </row>
    <row r="1243" spans="1:10" ht="17.25" customHeight="1">
      <c r="A1243" s="415" t="s">
        <v>632</v>
      </c>
      <c r="B1243" s="153" t="s">
        <v>633</v>
      </c>
      <c r="C1243" s="3">
        <v>389</v>
      </c>
      <c r="D1243" s="3">
        <v>808</v>
      </c>
      <c r="F1243" s="4" t="s">
        <v>195</v>
      </c>
      <c r="G1243" s="3">
        <v>3</v>
      </c>
      <c r="H1243" s="5">
        <v>6178</v>
      </c>
      <c r="I1243" s="133">
        <f aca="true" t="shared" si="59" ref="I1243:I1260">IF(G1243=1,0.012*H1243,IF(G1243=2,0.011*H1243,IF(G1243=3,0.01*H1243,IF(G1243=4,0.009*H1243,IF(G1243=5,0.008*H1243,IF(G1243=6,0.006*H1243,IF(G1243=7,0.006*H1243,IF(G1243=8,0.006*H1243))))))))</f>
        <v>61.78</v>
      </c>
      <c r="J1243" s="4" t="s">
        <v>16</v>
      </c>
    </row>
    <row r="1244" spans="1:10" ht="19.5" customHeight="1">
      <c r="A1244" s="415"/>
      <c r="B1244" s="153" t="s">
        <v>633</v>
      </c>
      <c r="C1244" s="3">
        <v>389</v>
      </c>
      <c r="D1244" s="3">
        <v>811</v>
      </c>
      <c r="F1244" s="4" t="s">
        <v>195</v>
      </c>
      <c r="G1244" s="3">
        <v>3</v>
      </c>
      <c r="H1244" s="5">
        <v>9577</v>
      </c>
      <c r="I1244" s="133">
        <f t="shared" si="59"/>
        <v>95.77</v>
      </c>
      <c r="J1244" s="4" t="s">
        <v>16</v>
      </c>
    </row>
    <row r="1245" spans="1:10" ht="18" customHeight="1">
      <c r="A1245" s="415"/>
      <c r="B1245" s="153" t="s">
        <v>633</v>
      </c>
      <c r="C1245" s="3">
        <v>389</v>
      </c>
      <c r="D1245" s="3">
        <v>814</v>
      </c>
      <c r="F1245" s="4" t="s">
        <v>195</v>
      </c>
      <c r="G1245" s="3">
        <v>3</v>
      </c>
      <c r="H1245" s="5">
        <v>3100</v>
      </c>
      <c r="I1245" s="133">
        <f t="shared" si="59"/>
        <v>31</v>
      </c>
      <c r="J1245" s="4" t="s">
        <v>16</v>
      </c>
    </row>
    <row r="1246" spans="1:10" ht="18" customHeight="1">
      <c r="A1246" s="415"/>
      <c r="B1246" s="153" t="s">
        <v>633</v>
      </c>
      <c r="C1246" s="3">
        <v>389</v>
      </c>
      <c r="D1246" s="3">
        <v>815</v>
      </c>
      <c r="F1246" s="4" t="s">
        <v>195</v>
      </c>
      <c r="G1246" s="3">
        <v>3</v>
      </c>
      <c r="H1246" s="5">
        <v>6688</v>
      </c>
      <c r="I1246" s="133">
        <f t="shared" si="59"/>
        <v>66.88</v>
      </c>
      <c r="J1246" s="4" t="s">
        <v>16</v>
      </c>
    </row>
    <row r="1247" spans="1:10" ht="17.25" customHeight="1">
      <c r="A1247" s="415"/>
      <c r="B1247" s="153" t="s">
        <v>633</v>
      </c>
      <c r="C1247" s="3">
        <v>389</v>
      </c>
      <c r="D1247" s="3">
        <v>818</v>
      </c>
      <c r="F1247" s="4" t="s">
        <v>195</v>
      </c>
      <c r="G1247" s="3">
        <v>3</v>
      </c>
      <c r="H1247" s="5">
        <v>6927</v>
      </c>
      <c r="I1247" s="133">
        <f t="shared" si="59"/>
        <v>69.27</v>
      </c>
      <c r="J1247" s="4" t="s">
        <v>16</v>
      </c>
    </row>
    <row r="1248" spans="1:10" ht="17.25" customHeight="1">
      <c r="A1248" s="415"/>
      <c r="B1248" s="153" t="s">
        <v>633</v>
      </c>
      <c r="C1248" s="3">
        <v>389</v>
      </c>
      <c r="D1248" s="3">
        <v>819</v>
      </c>
      <c r="F1248" s="4" t="s">
        <v>195</v>
      </c>
      <c r="G1248" s="3">
        <v>3</v>
      </c>
      <c r="H1248" s="5">
        <v>3314</v>
      </c>
      <c r="I1248" s="133">
        <f t="shared" si="59"/>
        <v>33.14</v>
      </c>
      <c r="J1248" s="4" t="s">
        <v>16</v>
      </c>
    </row>
    <row r="1249" spans="1:10" ht="17.25" customHeight="1">
      <c r="A1249" s="415"/>
      <c r="B1249" s="153" t="s">
        <v>633</v>
      </c>
      <c r="C1249" s="3">
        <v>389</v>
      </c>
      <c r="D1249" s="3">
        <v>822</v>
      </c>
      <c r="F1249" s="4" t="s">
        <v>195</v>
      </c>
      <c r="G1249" s="3">
        <v>3</v>
      </c>
      <c r="H1249" s="5">
        <v>4142</v>
      </c>
      <c r="I1249" s="133">
        <f t="shared" si="59"/>
        <v>41.42</v>
      </c>
      <c r="J1249" s="4" t="s">
        <v>16</v>
      </c>
    </row>
    <row r="1250" spans="1:10" ht="17.25" customHeight="1">
      <c r="A1250" s="415"/>
      <c r="B1250" s="153" t="s">
        <v>633</v>
      </c>
      <c r="C1250" s="3">
        <v>389</v>
      </c>
      <c r="D1250" s="3">
        <v>823</v>
      </c>
      <c r="F1250" s="4" t="s">
        <v>195</v>
      </c>
      <c r="G1250" s="3">
        <v>3</v>
      </c>
      <c r="H1250" s="5">
        <v>7785</v>
      </c>
      <c r="I1250" s="133">
        <f t="shared" si="59"/>
        <v>77.85000000000001</v>
      </c>
      <c r="J1250" s="4" t="s">
        <v>16</v>
      </c>
    </row>
    <row r="1251" spans="1:10" ht="17.25" customHeight="1">
      <c r="A1251" s="415"/>
      <c r="B1251" s="153" t="s">
        <v>633</v>
      </c>
      <c r="C1251" s="3">
        <v>389</v>
      </c>
      <c r="D1251" s="3">
        <v>832</v>
      </c>
      <c r="F1251" s="4" t="s">
        <v>19</v>
      </c>
      <c r="G1251" s="3">
        <v>5</v>
      </c>
      <c r="H1251" s="5">
        <v>4053</v>
      </c>
      <c r="I1251" s="133">
        <f t="shared" si="59"/>
        <v>32.424</v>
      </c>
      <c r="J1251" s="4" t="s">
        <v>16</v>
      </c>
    </row>
    <row r="1252" spans="1:10" ht="17.25" customHeight="1">
      <c r="A1252" s="415"/>
      <c r="B1252" s="153" t="s">
        <v>633</v>
      </c>
      <c r="C1252" s="3">
        <v>389</v>
      </c>
      <c r="D1252" s="3">
        <v>833</v>
      </c>
      <c r="F1252" s="4" t="s">
        <v>19</v>
      </c>
      <c r="G1252" s="3">
        <v>5</v>
      </c>
      <c r="H1252" s="5">
        <v>7786</v>
      </c>
      <c r="I1252" s="133">
        <f t="shared" si="59"/>
        <v>62.288000000000004</v>
      </c>
      <c r="J1252" s="4" t="s">
        <v>16</v>
      </c>
    </row>
    <row r="1253" spans="1:10" ht="17.25" customHeight="1">
      <c r="A1253" s="415"/>
      <c r="B1253" s="153" t="s">
        <v>633</v>
      </c>
      <c r="C1253" s="3">
        <v>389</v>
      </c>
      <c r="D1253" s="3">
        <v>834</v>
      </c>
      <c r="F1253" s="4" t="s">
        <v>19</v>
      </c>
      <c r="G1253" s="3">
        <v>5</v>
      </c>
      <c r="H1253" s="5">
        <v>4392</v>
      </c>
      <c r="I1253" s="133">
        <f t="shared" si="59"/>
        <v>35.136</v>
      </c>
      <c r="J1253" s="4" t="s">
        <v>16</v>
      </c>
    </row>
    <row r="1254" spans="1:10" ht="17.25" customHeight="1">
      <c r="A1254" s="415"/>
      <c r="B1254" s="153" t="s">
        <v>633</v>
      </c>
      <c r="C1254" s="3">
        <v>389</v>
      </c>
      <c r="D1254" s="3">
        <v>837</v>
      </c>
      <c r="F1254" s="4" t="s">
        <v>195</v>
      </c>
      <c r="G1254" s="3">
        <v>3</v>
      </c>
      <c r="H1254" s="5">
        <v>4163</v>
      </c>
      <c r="I1254" s="133">
        <f t="shared" si="59"/>
        <v>41.63</v>
      </c>
      <c r="J1254" s="4" t="s">
        <v>16</v>
      </c>
    </row>
    <row r="1255" spans="1:10" ht="17.25" customHeight="1">
      <c r="A1255" s="415"/>
      <c r="B1255" s="153" t="s">
        <v>633</v>
      </c>
      <c r="C1255" s="3">
        <v>389</v>
      </c>
      <c r="D1255" s="3">
        <v>838</v>
      </c>
      <c r="F1255" s="4" t="s">
        <v>195</v>
      </c>
      <c r="G1255" s="3">
        <v>3</v>
      </c>
      <c r="H1255" s="5">
        <v>7636</v>
      </c>
      <c r="I1255" s="133">
        <f t="shared" si="59"/>
        <v>76.36</v>
      </c>
      <c r="J1255" s="4" t="s">
        <v>16</v>
      </c>
    </row>
    <row r="1256" spans="1:10" ht="17.25" customHeight="1">
      <c r="A1256" s="415"/>
      <c r="B1256" s="153" t="s">
        <v>633</v>
      </c>
      <c r="C1256" s="3">
        <v>389</v>
      </c>
      <c r="D1256" s="3">
        <v>841</v>
      </c>
      <c r="F1256" s="4" t="s">
        <v>195</v>
      </c>
      <c r="G1256" s="3">
        <v>3</v>
      </c>
      <c r="H1256" s="5">
        <v>8196</v>
      </c>
      <c r="I1256" s="133">
        <f t="shared" si="59"/>
        <v>81.96000000000001</v>
      </c>
      <c r="J1256" s="4" t="s">
        <v>16</v>
      </c>
    </row>
    <row r="1257" spans="1:10" ht="17.25" customHeight="1">
      <c r="A1257" s="415"/>
      <c r="B1257" s="153" t="s">
        <v>633</v>
      </c>
      <c r="C1257" s="3">
        <v>389</v>
      </c>
      <c r="D1257" s="3">
        <v>842</v>
      </c>
      <c r="F1257" s="4" t="s">
        <v>195</v>
      </c>
      <c r="G1257" s="3">
        <v>3</v>
      </c>
      <c r="H1257" s="5">
        <v>3354</v>
      </c>
      <c r="I1257" s="133">
        <f t="shared" si="59"/>
        <v>33.54</v>
      </c>
      <c r="J1257" s="4" t="s">
        <v>16</v>
      </c>
    </row>
    <row r="1258" spans="1:10" ht="17.25" customHeight="1">
      <c r="A1258" s="415"/>
      <c r="B1258" s="153" t="s">
        <v>633</v>
      </c>
      <c r="C1258" s="3">
        <v>389</v>
      </c>
      <c r="D1258" s="3">
        <v>845</v>
      </c>
      <c r="F1258" s="4" t="s">
        <v>195</v>
      </c>
      <c r="G1258" s="3">
        <v>3</v>
      </c>
      <c r="H1258" s="5">
        <v>2717</v>
      </c>
      <c r="I1258" s="133">
        <f t="shared" si="59"/>
        <v>27.17</v>
      </c>
      <c r="J1258" s="4" t="s">
        <v>16</v>
      </c>
    </row>
    <row r="1259" spans="1:10" ht="17.25" customHeight="1">
      <c r="A1259" s="415"/>
      <c r="B1259" s="153" t="s">
        <v>633</v>
      </c>
      <c r="C1259" s="3">
        <v>389</v>
      </c>
      <c r="D1259" s="3">
        <v>846</v>
      </c>
      <c r="E1259" s="3">
        <v>1</v>
      </c>
      <c r="F1259" s="4" t="s">
        <v>195</v>
      </c>
      <c r="G1259" s="3">
        <v>3</v>
      </c>
      <c r="H1259" s="5">
        <v>4524</v>
      </c>
      <c r="I1259" s="133">
        <f t="shared" si="59"/>
        <v>45.24</v>
      </c>
      <c r="J1259" s="4" t="s">
        <v>16</v>
      </c>
    </row>
    <row r="1260" spans="1:10" ht="15" customHeight="1">
      <c r="A1260" s="415"/>
      <c r="B1260" s="153" t="s">
        <v>633</v>
      </c>
      <c r="C1260" s="3">
        <v>389</v>
      </c>
      <c r="D1260" s="3">
        <v>846</v>
      </c>
      <c r="E1260" s="3">
        <v>2</v>
      </c>
      <c r="F1260" s="4" t="s">
        <v>195</v>
      </c>
      <c r="G1260" s="3">
        <v>3</v>
      </c>
      <c r="H1260" s="5">
        <v>4284</v>
      </c>
      <c r="I1260" s="133">
        <f t="shared" si="59"/>
        <v>42.84</v>
      </c>
      <c r="J1260" s="4" t="s">
        <v>16</v>
      </c>
    </row>
    <row r="1261" spans="1:9" ht="17.25" customHeight="1">
      <c r="A1261" s="128" t="s">
        <v>634</v>
      </c>
      <c r="B1261" s="153"/>
      <c r="H1261" s="114">
        <f>SUM(H1243:H1260)</f>
        <v>98816</v>
      </c>
      <c r="I1261" s="39">
        <f>SUM(I1243:I1260)</f>
        <v>955.698</v>
      </c>
    </row>
    <row r="1262" spans="1:10" ht="15" customHeight="1">
      <c r="A1262" s="415" t="s">
        <v>635</v>
      </c>
      <c r="B1262" s="153" t="s">
        <v>633</v>
      </c>
      <c r="C1262" s="3">
        <v>389</v>
      </c>
      <c r="D1262" s="3">
        <v>978</v>
      </c>
      <c r="F1262" s="4" t="s">
        <v>195</v>
      </c>
      <c r="G1262" s="3">
        <v>3</v>
      </c>
      <c r="H1262" s="5">
        <v>3863</v>
      </c>
      <c r="I1262" s="133">
        <f>IF(G1262=1,0.012*H1262,IF(G1262=2,0.011*H1262,IF(G1262=3,0.01*H1262,IF(G1262=4,0.009*H1262,IF(G1262=5,0.008*H1262,IF(G1262=6,0.006*H1262,IF(G1262=7,0.006*H1262,IF(G1262=8,0.006*H1262))))))))</f>
        <v>38.63</v>
      </c>
      <c r="J1262" s="4" t="s">
        <v>16</v>
      </c>
    </row>
    <row r="1263" spans="1:10" ht="15" customHeight="1">
      <c r="A1263" s="415"/>
      <c r="B1263" s="153" t="s">
        <v>633</v>
      </c>
      <c r="C1263" s="3">
        <v>389</v>
      </c>
      <c r="D1263" s="3">
        <v>981</v>
      </c>
      <c r="F1263" s="4" t="s">
        <v>195</v>
      </c>
      <c r="G1263" s="3">
        <v>3</v>
      </c>
      <c r="H1263" s="5">
        <v>2503</v>
      </c>
      <c r="I1263" s="133">
        <f>IF(G1263=1,0.012*H1263,IF(G1263=2,0.011*H1263,IF(G1263=3,0.01*H1263,IF(G1263=4,0.009*H1263,IF(G1263=5,0.008*H1263,IF(G1263=6,0.006*H1263,IF(G1263=7,0.006*H1263,IF(G1263=8,0.006*H1263))))))))</f>
        <v>25.03</v>
      </c>
      <c r="J1263" s="4" t="s">
        <v>16</v>
      </c>
    </row>
    <row r="1264" spans="1:10" ht="12.75" customHeight="1">
      <c r="A1264" s="415"/>
      <c r="B1264" s="153" t="s">
        <v>633</v>
      </c>
      <c r="C1264" s="3">
        <v>389</v>
      </c>
      <c r="D1264" s="3">
        <v>984</v>
      </c>
      <c r="F1264" s="4" t="s">
        <v>195</v>
      </c>
      <c r="G1264" s="3">
        <v>3</v>
      </c>
      <c r="H1264" s="5">
        <v>3024</v>
      </c>
      <c r="I1264" s="133">
        <f>IF(G1264=1,0.012*H1264,IF(G1264=2,0.011*H1264,IF(G1264=3,0.01*H1264,IF(G1264=4,0.009*H1264,IF(G1264=5,0.008*H1264,IF(G1264=6,0.006*H1264,IF(G1264=7,0.006*H1264,IF(G1264=8,0.006*H1264))))))))</f>
        <v>30.240000000000002</v>
      </c>
      <c r="J1264" s="4" t="s">
        <v>16</v>
      </c>
    </row>
    <row r="1265" spans="1:9" ht="16.5" customHeight="1">
      <c r="A1265" s="128" t="s">
        <v>636</v>
      </c>
      <c r="B1265" s="153"/>
      <c r="H1265" s="114">
        <f>SUM(H1262:H1264)</f>
        <v>9390</v>
      </c>
      <c r="I1265" s="39">
        <f>SUM(I1262:I1264)</f>
        <v>93.9</v>
      </c>
    </row>
    <row r="1266" spans="1:10" ht="12.75" customHeight="1">
      <c r="A1266" s="415" t="s">
        <v>637</v>
      </c>
      <c r="B1266" s="153" t="s">
        <v>633</v>
      </c>
      <c r="C1266" s="3">
        <v>389</v>
      </c>
      <c r="D1266" s="3">
        <v>1060</v>
      </c>
      <c r="E1266" s="3">
        <v>1</v>
      </c>
      <c r="F1266" s="4" t="s">
        <v>19</v>
      </c>
      <c r="G1266" s="3">
        <v>5</v>
      </c>
      <c r="H1266" s="5">
        <v>3309</v>
      </c>
      <c r="I1266" s="133">
        <f>IF(G1266=1,0.012*H1266,IF(G1266=2,0.011*H1266,IF(G1266=3,0.01*H1266,IF(G1266=4,0.009*H1266,IF(G1266=5,0.008*H1266,IF(G1266=6,0.006*H1266,IF(G1266=7,0.006*H1266,IF(G1266=8,0.006*H1266))))))))</f>
        <v>26.472</v>
      </c>
      <c r="J1266" s="4" t="s">
        <v>16</v>
      </c>
    </row>
    <row r="1267" spans="1:10" ht="16.5" customHeight="1">
      <c r="A1267" s="415"/>
      <c r="B1267" s="153" t="s">
        <v>633</v>
      </c>
      <c r="C1267" s="3">
        <v>389</v>
      </c>
      <c r="D1267" s="3">
        <v>1060</v>
      </c>
      <c r="E1267" s="3">
        <v>2</v>
      </c>
      <c r="F1267" s="4" t="s">
        <v>19</v>
      </c>
      <c r="G1267" s="3">
        <v>5</v>
      </c>
      <c r="H1267" s="5">
        <v>1457</v>
      </c>
      <c r="I1267" s="133">
        <f>IF(G1267=1,0.012*H1267,IF(G1267=2,0.011*H1267,IF(G1267=3,0.01*H1267,IF(G1267=4,0.009*H1267,IF(G1267=5,0.008*H1267,IF(G1267=6,0.006*H1267,IF(G1267=7,0.006*H1267,IF(G1267=8,0.006*H1267))))))))</f>
        <v>11.656</v>
      </c>
      <c r="J1267" s="4" t="s">
        <v>16</v>
      </c>
    </row>
    <row r="1268" spans="1:9" ht="12.75" customHeight="1">
      <c r="A1268" s="128" t="s">
        <v>638</v>
      </c>
      <c r="B1268" s="153"/>
      <c r="H1268" s="114">
        <f>SUM(H1266:H1267)</f>
        <v>4766</v>
      </c>
      <c r="I1268" s="39">
        <f>SUM(I1266:I1267)</f>
        <v>38.128</v>
      </c>
    </row>
    <row r="1269" spans="1:10" ht="13.5" customHeight="1">
      <c r="A1269" s="415" t="s">
        <v>639</v>
      </c>
      <c r="B1269" s="153" t="s">
        <v>633</v>
      </c>
      <c r="C1269" s="3">
        <v>389</v>
      </c>
      <c r="D1269" s="3">
        <v>737</v>
      </c>
      <c r="F1269" s="4" t="s">
        <v>195</v>
      </c>
      <c r="G1269" s="3">
        <v>4</v>
      </c>
      <c r="H1269" s="5">
        <v>1357</v>
      </c>
      <c r="I1269" s="133">
        <f>IF(G1269=1,0.012*H1269,IF(G1269=2,0.011*H1269,IF(G1269=3,0.01*H1269,IF(G1269=4,0.009*H1269,IF(G1269=5,0.008*H1269,IF(G1269=6,0.006*H1269,IF(G1269=7,0.006*H1269,IF(G1269=8,0.006*H1269))))))))</f>
        <v>12.213000000000001</v>
      </c>
      <c r="J1269" s="4" t="s">
        <v>439</v>
      </c>
    </row>
    <row r="1270" spans="1:10" ht="12.75" customHeight="1">
      <c r="A1270" s="415"/>
      <c r="B1270" s="153" t="s">
        <v>633</v>
      </c>
      <c r="C1270" s="3">
        <v>389</v>
      </c>
      <c r="D1270" s="3">
        <v>740</v>
      </c>
      <c r="F1270" s="4" t="s">
        <v>195</v>
      </c>
      <c r="G1270" s="3">
        <v>4</v>
      </c>
      <c r="H1270" s="5">
        <v>1042</v>
      </c>
      <c r="I1270" s="133">
        <f>IF(G1270=1,0.012*H1270,IF(G1270=2,0.011*H1270,IF(G1270=3,0.01*H1270,IF(G1270=4,0.009*H1270,IF(G1270=5,0.008*H1270,IF(G1270=6,0.006*H1270,IF(G1270=7,0.006*H1270,IF(G1270=8,0.006*H1270))))))))</f>
        <v>9.378000000000002</v>
      </c>
      <c r="J1270" s="4" t="s">
        <v>439</v>
      </c>
    </row>
    <row r="1271" spans="1:9" ht="12.75" customHeight="1">
      <c r="A1271" s="128" t="s">
        <v>640</v>
      </c>
      <c r="B1271" s="153"/>
      <c r="H1271" s="114">
        <f>SUM(H1269:H1270)</f>
        <v>2399</v>
      </c>
      <c r="I1271" s="39">
        <f>SUM(I1269:I1270)</f>
        <v>21.591</v>
      </c>
    </row>
    <row r="1272" spans="1:10" ht="12.75" customHeight="1">
      <c r="A1272" s="420" t="s">
        <v>641</v>
      </c>
      <c r="B1272" s="153" t="s">
        <v>633</v>
      </c>
      <c r="C1272" s="3">
        <v>389</v>
      </c>
      <c r="D1272" s="3">
        <v>900</v>
      </c>
      <c r="F1272" s="4" t="s">
        <v>449</v>
      </c>
      <c r="G1272" s="3">
        <v>3</v>
      </c>
      <c r="H1272" s="5">
        <v>3063</v>
      </c>
      <c r="I1272" s="133">
        <f aca="true" t="shared" si="60" ref="I1272:I1278">IF(G1272=1,0.012*H1272,IF(G1272=2,0.011*H1272,IF(G1272=3,0.01*H1272,IF(G1272=4,0.009*H1272,IF(G1272=5,0.008*H1272,IF(G1272=6,0.006*H1272,IF(G1272=7,0.006*H1272,IF(G1272=8,0.006*H1272))))))))</f>
        <v>30.63</v>
      </c>
      <c r="J1272" s="4" t="s">
        <v>16</v>
      </c>
    </row>
    <row r="1273" spans="1:10" ht="14.25" customHeight="1">
      <c r="A1273" s="420"/>
      <c r="B1273" s="153" t="s">
        <v>633</v>
      </c>
      <c r="C1273" s="3">
        <v>389</v>
      </c>
      <c r="D1273" s="3">
        <v>911</v>
      </c>
      <c r="F1273" s="4" t="s">
        <v>195</v>
      </c>
      <c r="G1273" s="3">
        <v>3</v>
      </c>
      <c r="H1273" s="5">
        <v>3110</v>
      </c>
      <c r="I1273" s="133">
        <f t="shared" si="60"/>
        <v>31.1</v>
      </c>
      <c r="J1273" s="4" t="s">
        <v>16</v>
      </c>
    </row>
    <row r="1274" spans="1:10" ht="14.25" customHeight="1">
      <c r="A1274" s="420"/>
      <c r="B1274" s="153" t="s">
        <v>633</v>
      </c>
      <c r="C1274" s="3">
        <v>389</v>
      </c>
      <c r="D1274" s="3">
        <v>988</v>
      </c>
      <c r="E1274" s="3">
        <v>7</v>
      </c>
      <c r="F1274" s="4" t="s">
        <v>19</v>
      </c>
      <c r="G1274" s="3">
        <v>4</v>
      </c>
      <c r="H1274" s="5">
        <v>1627</v>
      </c>
      <c r="I1274" s="133">
        <f t="shared" si="60"/>
        <v>14.643000000000002</v>
      </c>
      <c r="J1274" s="4" t="s">
        <v>16</v>
      </c>
    </row>
    <row r="1275" spans="1:10" ht="14.25" customHeight="1">
      <c r="A1275" s="420"/>
      <c r="B1275" s="153" t="s">
        <v>633</v>
      </c>
      <c r="C1275" s="3">
        <v>389</v>
      </c>
      <c r="D1275" s="3">
        <v>988</v>
      </c>
      <c r="E1275" s="3">
        <v>2</v>
      </c>
      <c r="F1275" s="4" t="s">
        <v>19</v>
      </c>
      <c r="G1275" s="3">
        <v>4</v>
      </c>
      <c r="H1275" s="5">
        <v>2600</v>
      </c>
      <c r="I1275" s="133">
        <f t="shared" si="60"/>
        <v>23.400000000000002</v>
      </c>
      <c r="J1275" s="4" t="s">
        <v>16</v>
      </c>
    </row>
    <row r="1276" spans="1:10" ht="14.25" customHeight="1">
      <c r="A1276" s="420"/>
      <c r="B1276" s="153" t="s">
        <v>633</v>
      </c>
      <c r="C1276" s="3">
        <v>389</v>
      </c>
      <c r="D1276" s="3">
        <v>988</v>
      </c>
      <c r="E1276" s="3">
        <v>2</v>
      </c>
      <c r="F1276" s="4" t="s">
        <v>19</v>
      </c>
      <c r="G1276" s="3">
        <v>5</v>
      </c>
      <c r="H1276" s="5">
        <v>1235</v>
      </c>
      <c r="I1276" s="133">
        <f t="shared" si="60"/>
        <v>9.88</v>
      </c>
      <c r="J1276" s="4" t="s">
        <v>16</v>
      </c>
    </row>
    <row r="1277" spans="1:10" ht="14.25" customHeight="1">
      <c r="A1277" s="420"/>
      <c r="B1277" s="153" t="s">
        <v>633</v>
      </c>
      <c r="C1277" s="3">
        <v>389</v>
      </c>
      <c r="D1277" s="3">
        <v>1001</v>
      </c>
      <c r="E1277" s="3">
        <v>1</v>
      </c>
      <c r="F1277" s="4" t="s">
        <v>195</v>
      </c>
      <c r="G1277" s="3">
        <v>3</v>
      </c>
      <c r="H1277" s="5">
        <v>1574</v>
      </c>
      <c r="I1277" s="133">
        <f t="shared" si="60"/>
        <v>15.74</v>
      </c>
      <c r="J1277" s="4" t="s">
        <v>16</v>
      </c>
    </row>
    <row r="1278" spans="1:10" ht="18.75" customHeight="1">
      <c r="A1278" s="420"/>
      <c r="B1278" s="153" t="s">
        <v>633</v>
      </c>
      <c r="C1278" s="3">
        <v>389</v>
      </c>
      <c r="D1278" s="3">
        <v>1001</v>
      </c>
      <c r="E1278" s="3">
        <v>2</v>
      </c>
      <c r="F1278" s="4" t="s">
        <v>195</v>
      </c>
      <c r="G1278" s="3">
        <v>3</v>
      </c>
      <c r="H1278" s="5">
        <v>120</v>
      </c>
      <c r="I1278" s="133">
        <f t="shared" si="60"/>
        <v>1.2</v>
      </c>
      <c r="J1278" s="4" t="s">
        <v>16</v>
      </c>
    </row>
    <row r="1279" spans="1:9" ht="43.5" customHeight="1">
      <c r="A1279" s="143" t="s">
        <v>642</v>
      </c>
      <c r="B1279" s="153"/>
      <c r="H1279" s="114">
        <f>SUM(H1272:H1278)</f>
        <v>13329</v>
      </c>
      <c r="I1279" s="39">
        <f>SUM(I1272:I1278)</f>
        <v>126.593</v>
      </c>
    </row>
    <row r="1280" spans="1:10" ht="14.25" customHeight="1">
      <c r="A1280" s="411" t="s">
        <v>643</v>
      </c>
      <c r="B1280" s="411"/>
      <c r="C1280" s="411"/>
      <c r="D1280" s="411"/>
      <c r="E1280" s="411"/>
      <c r="F1280" s="411"/>
      <c r="G1280" s="411"/>
      <c r="H1280" s="411"/>
      <c r="I1280" s="411"/>
      <c r="J1280" s="411"/>
    </row>
    <row r="1281" spans="1:10" ht="12.75" customHeight="1">
      <c r="A1281" s="415" t="s">
        <v>644</v>
      </c>
      <c r="B1281" s="153" t="s">
        <v>645</v>
      </c>
      <c r="C1281" s="3">
        <v>517</v>
      </c>
      <c r="D1281" s="3" t="s">
        <v>646</v>
      </c>
      <c r="E1281" s="3">
        <v>2</v>
      </c>
      <c r="F1281" s="4" t="s">
        <v>267</v>
      </c>
      <c r="G1281" s="3">
        <v>3</v>
      </c>
      <c r="H1281" s="5">
        <v>1462</v>
      </c>
      <c r="I1281" s="133">
        <f>IF(G1281=1,0.012*H1281,IF(G1281=2,0.011*H1281,IF(G1281=3,0.01*H1281,IF(G1281=4,0.009*H1281,IF(G1281=5,0.008*H1281,IF(G1281=6,0.006*H1281,IF(G1281=7,0.006*H1281,IF(G1281=8,0.006*H1281))))))))</f>
        <v>14.620000000000001</v>
      </c>
      <c r="J1281" s="4" t="s">
        <v>16</v>
      </c>
    </row>
    <row r="1282" spans="1:10" ht="14.25" customHeight="1">
      <c r="A1282" s="415"/>
      <c r="B1282" s="153" t="s">
        <v>645</v>
      </c>
      <c r="C1282" s="3">
        <v>517</v>
      </c>
      <c r="D1282" s="3">
        <v>491</v>
      </c>
      <c r="E1282" s="3">
        <v>2</v>
      </c>
      <c r="F1282" s="4" t="s">
        <v>19</v>
      </c>
      <c r="G1282" s="3">
        <v>6</v>
      </c>
      <c r="H1282" s="5">
        <v>7545</v>
      </c>
      <c r="I1282" s="133">
        <f>IF(G1282=1,0.012*H1282,IF(G1282=2,0.011*H1282,IF(G1282=3,0.01*H1282,IF(G1282=4,0.009*H1282,IF(G1282=5,0.008*H1282,IF(G1282=6,0.006*H1282,IF(G1282=7,0.006*H1282,IF(G1282=8,0.006*H1282))))))))</f>
        <v>45.27</v>
      </c>
      <c r="J1282" s="4" t="s">
        <v>16</v>
      </c>
    </row>
    <row r="1283" spans="1:9" ht="14.25" customHeight="1">
      <c r="A1283" s="128" t="s">
        <v>647</v>
      </c>
      <c r="B1283" s="153"/>
      <c r="H1283" s="114">
        <f>SUM(H1281:H1282)</f>
        <v>9007</v>
      </c>
      <c r="I1283" s="39">
        <f>SUM(I1281:I1282)</f>
        <v>59.89</v>
      </c>
    </row>
    <row r="1284" spans="1:10" ht="14.25" customHeight="1">
      <c r="A1284" s="415" t="s">
        <v>648</v>
      </c>
      <c r="B1284" s="153" t="s">
        <v>645</v>
      </c>
      <c r="C1284" s="3">
        <v>517</v>
      </c>
      <c r="D1284" s="3">
        <v>530</v>
      </c>
      <c r="E1284" s="3">
        <v>3</v>
      </c>
      <c r="F1284" s="4" t="s">
        <v>195</v>
      </c>
      <c r="G1284" s="3">
        <v>4</v>
      </c>
      <c r="H1284" s="5">
        <v>15517</v>
      </c>
      <c r="I1284" s="133">
        <f>IF(G1284=1,0.012*H1284,IF(G1284=2,0.011*H1284,IF(G1284=3,0.01*H1284,IF(G1284=4,0.009*H1284,IF(G1284=5,0.008*H1284,IF(G1284=6,0.006*H1284,IF(G1284=7,0.006*H1284,IF(G1284=8,0.006*H1284))))))))</f>
        <v>139.65300000000002</v>
      </c>
      <c r="J1284" s="4" t="s">
        <v>16</v>
      </c>
    </row>
    <row r="1285" spans="1:10" ht="12.75" customHeight="1">
      <c r="A1285" s="415"/>
      <c r="B1285" s="153" t="s">
        <v>645</v>
      </c>
      <c r="C1285" s="3">
        <v>517</v>
      </c>
      <c r="D1285" s="3">
        <v>680</v>
      </c>
      <c r="F1285" s="4" t="s">
        <v>195</v>
      </c>
      <c r="G1285" s="3">
        <v>4</v>
      </c>
      <c r="H1285" s="5">
        <v>3405</v>
      </c>
      <c r="I1285" s="133">
        <f>IF(G1285=1,0.012*H1285,IF(G1285=2,0.011*H1285,IF(G1285=3,0.01*H1285,IF(G1285=4,0.009*H1285,IF(G1285=5,0.008*H1285,IF(G1285=6,0.006*H1285,IF(G1285=7,0.006*H1285,IF(G1285=8,0.006*H1285))))))))</f>
        <v>30.645000000000003</v>
      </c>
      <c r="J1285" s="4" t="s">
        <v>439</v>
      </c>
    </row>
    <row r="1286" spans="1:9" ht="36" customHeight="1">
      <c r="A1286" s="128" t="s">
        <v>649</v>
      </c>
      <c r="B1286" s="153"/>
      <c r="H1286" s="114">
        <f>SUM(H1284:H1285)</f>
        <v>18922</v>
      </c>
      <c r="I1286" s="39">
        <f>SUM(I1284:I1285)</f>
        <v>170.29800000000003</v>
      </c>
    </row>
    <row r="1287" spans="1:10" ht="12.75" customHeight="1">
      <c r="A1287" s="415" t="s">
        <v>650</v>
      </c>
      <c r="B1287" s="153" t="s">
        <v>645</v>
      </c>
      <c r="C1287" s="3">
        <v>517</v>
      </c>
      <c r="D1287" s="3">
        <v>681</v>
      </c>
      <c r="E1287" s="3">
        <v>2</v>
      </c>
      <c r="F1287" s="4" t="s">
        <v>195</v>
      </c>
      <c r="G1287" s="3">
        <v>4</v>
      </c>
      <c r="H1287" s="5">
        <v>4187</v>
      </c>
      <c r="I1287" s="133">
        <f>IF(G1287=1,0.012*H1287,IF(G1287=2,0.011*H1287,IF(G1287=3,0.01*H1287,IF(G1287=4,0.009*H1287,IF(G1287=5,0.008*H1287,IF(G1287=6,0.006*H1287,IF(G1287=7,0.006*H1287,IF(G1287=8,0.006*H1287))))))))</f>
        <v>37.68300000000001</v>
      </c>
      <c r="J1287" s="4" t="s">
        <v>16</v>
      </c>
    </row>
    <row r="1288" spans="1:10" ht="14.25" customHeight="1">
      <c r="A1288" s="415"/>
      <c r="B1288" s="153" t="s">
        <v>645</v>
      </c>
      <c r="C1288" s="3">
        <v>517</v>
      </c>
      <c r="D1288" s="3" t="s">
        <v>651</v>
      </c>
      <c r="E1288" s="3">
        <v>3</v>
      </c>
      <c r="F1288" s="4" t="s">
        <v>195</v>
      </c>
      <c r="G1288" s="3">
        <v>4</v>
      </c>
      <c r="H1288" s="5">
        <v>786</v>
      </c>
      <c r="I1288" s="133">
        <f>IF(G1288=1,0.012*H1288,IF(G1288=2,0.011*H1288,IF(G1288=3,0.01*H1288,IF(G1288=4,0.009*H1288,IF(G1288=5,0.008*H1288,IF(G1288=6,0.006*H1288,IF(G1288=7,0.006*H1288,IF(G1288=8,0.006*H1288))))))))</f>
        <v>7.074000000000001</v>
      </c>
      <c r="J1288" s="4" t="s">
        <v>16</v>
      </c>
    </row>
    <row r="1289" spans="1:9" ht="14.25" customHeight="1">
      <c r="A1289" s="128" t="s">
        <v>652</v>
      </c>
      <c r="B1289" s="153"/>
      <c r="H1289" s="114">
        <f>SUM(H1287:H1288)</f>
        <v>4973</v>
      </c>
      <c r="I1289" s="39">
        <f>SUM(I1287:I1288)</f>
        <v>44.757000000000005</v>
      </c>
    </row>
    <row r="1290" spans="1:10" ht="14.25" customHeight="1">
      <c r="A1290" s="415" t="s">
        <v>653</v>
      </c>
      <c r="B1290" s="153" t="s">
        <v>645</v>
      </c>
      <c r="C1290" s="3">
        <v>517</v>
      </c>
      <c r="D1290" s="3">
        <v>698</v>
      </c>
      <c r="E1290" s="3">
        <v>1</v>
      </c>
      <c r="F1290" s="4" t="s">
        <v>195</v>
      </c>
      <c r="G1290" s="3">
        <v>4</v>
      </c>
      <c r="H1290" s="5">
        <v>7890</v>
      </c>
      <c r="I1290" s="133">
        <f>IF(G1290=1,0.012*H1290,IF(G1290=2,0.011*H1290,IF(G1290=3,0.01*H1290,IF(G1290=4,0.009*H1290,IF(G1290=5,0.008*H1290,IF(G1290=6,0.006*H1290,IF(G1290=7,0.006*H1290,IF(G1290=8,0.006*H1290))))))))</f>
        <v>71.01</v>
      </c>
      <c r="J1290" s="4" t="s">
        <v>440</v>
      </c>
    </row>
    <row r="1291" spans="1:10" ht="14.25" customHeight="1">
      <c r="A1291" s="415"/>
      <c r="B1291" s="153" t="s">
        <v>645</v>
      </c>
      <c r="C1291" s="3">
        <v>517</v>
      </c>
      <c r="D1291" s="3">
        <v>698</v>
      </c>
      <c r="E1291" s="3">
        <v>2</v>
      </c>
      <c r="F1291" s="4" t="s">
        <v>19</v>
      </c>
      <c r="G1291" s="3">
        <v>6</v>
      </c>
      <c r="H1291" s="5">
        <v>11804</v>
      </c>
      <c r="I1291" s="133">
        <f>IF(G1291=1,0.012*H1291,IF(G1291=2,0.011*H1291,IF(G1291=3,0.01*H1291,IF(G1291=4,0.009*H1291,IF(G1291=5,0.008*H1291,IF(G1291=6,0.006*H1291,IF(G1291=7,0.006*H1291,IF(G1291=8,0.006*H1291))))))))</f>
        <v>70.824</v>
      </c>
      <c r="J1291" s="4" t="s">
        <v>16</v>
      </c>
    </row>
    <row r="1292" spans="1:9" ht="14.25" customHeight="1">
      <c r="A1292" s="128" t="s">
        <v>654</v>
      </c>
      <c r="B1292" s="153"/>
      <c r="H1292" s="114">
        <f>SUM(H1290:H1291)</f>
        <v>19694</v>
      </c>
      <c r="I1292" s="39">
        <f>SUM(I1290:I1291)</f>
        <v>141.834</v>
      </c>
    </row>
    <row r="1293" spans="1:10" ht="14.25" customHeight="1">
      <c r="A1293" s="421" t="s">
        <v>655</v>
      </c>
      <c r="B1293" s="153" t="s">
        <v>645</v>
      </c>
      <c r="C1293" s="3">
        <v>517</v>
      </c>
      <c r="D1293" s="3">
        <v>479</v>
      </c>
      <c r="F1293" s="4" t="s">
        <v>19</v>
      </c>
      <c r="G1293" s="3">
        <v>7</v>
      </c>
      <c r="H1293" s="5">
        <v>4978</v>
      </c>
      <c r="I1293" s="133">
        <f>IF(G1293=1,0.012*H1293,IF(G1293=2,0.011*H1293,IF(G1293=3,0.01*H1293,IF(G1293=4,0.009*H1293,IF(G1293=5,0.008*H1293,IF(G1293=6,0.006*H1293,IF(G1293=7,0.006*H1293,IF(G1293=8,0.006*H1293))))))))</f>
        <v>29.868000000000002</v>
      </c>
      <c r="J1293" s="4" t="s">
        <v>16</v>
      </c>
    </row>
    <row r="1294" spans="1:10" ht="14.25" customHeight="1">
      <c r="A1294" s="421"/>
      <c r="B1294" s="153" t="s">
        <v>645</v>
      </c>
      <c r="C1294" s="3">
        <v>517</v>
      </c>
      <c r="D1294" s="3">
        <v>675</v>
      </c>
      <c r="E1294" s="3">
        <v>2</v>
      </c>
      <c r="F1294" s="4" t="s">
        <v>195</v>
      </c>
      <c r="G1294" s="3">
        <v>4</v>
      </c>
      <c r="H1294" s="5">
        <v>324</v>
      </c>
      <c r="I1294" s="133">
        <f>IF(G1294=1,0.012*H1294,IF(G1294=2,0.011*H1294,IF(G1294=3,0.01*H1294,IF(G1294=4,0.009*H1294,IF(G1294=5,0.008*H1294,IF(G1294=6,0.006*H1294,IF(G1294=7,0.006*H1294,IF(G1294=8,0.006*H1294))))))))</f>
        <v>2.9160000000000004</v>
      </c>
      <c r="J1294" s="4" t="s">
        <v>439</v>
      </c>
    </row>
    <row r="1295" spans="1:10" ht="14.25" customHeight="1">
      <c r="A1295" s="421"/>
      <c r="B1295" s="153" t="s">
        <v>645</v>
      </c>
      <c r="C1295" s="3">
        <v>517</v>
      </c>
      <c r="D1295" s="3">
        <v>979</v>
      </c>
      <c r="F1295" s="4" t="s">
        <v>19</v>
      </c>
      <c r="G1295" s="3">
        <v>4</v>
      </c>
      <c r="H1295" s="5">
        <v>18780</v>
      </c>
      <c r="I1295" s="133">
        <f>IF(G1295=1,0.012*H1295,IF(G1295=2,0.011*H1295,IF(G1295=3,0.01*H1295,IF(G1295=4,0.009*H1295,IF(G1295=5,0.008*H1295,IF(G1295=6,0.006*H1295,IF(G1295=7,0.006*H1295,IF(G1295=8,0.006*H1295))))))))</f>
        <v>169.02</v>
      </c>
      <c r="J1295" s="4" t="s">
        <v>16</v>
      </c>
    </row>
    <row r="1296" spans="1:10" ht="14.25" customHeight="1">
      <c r="A1296" s="421"/>
      <c r="B1296" s="153" t="s">
        <v>645</v>
      </c>
      <c r="C1296" s="3">
        <v>517</v>
      </c>
      <c r="D1296" s="3">
        <v>1187</v>
      </c>
      <c r="E1296" s="3">
        <v>2</v>
      </c>
      <c r="F1296" s="4" t="s">
        <v>19</v>
      </c>
      <c r="G1296" s="3">
        <v>3</v>
      </c>
      <c r="H1296" s="5">
        <v>6027</v>
      </c>
      <c r="I1296" s="133">
        <f>IF(G1296=1,0.012*H1296,IF(G1296=2,0.011*H1296,IF(G1296=3,0.01*H1296,IF(G1296=4,0.009*H1296,IF(G1296=5,0.008*H1296,IF(G1296=6,0.006*H1296,IF(G1296=7,0.006*H1296,IF(G1296=8,0.006*H1296))))))))</f>
        <v>60.27</v>
      </c>
      <c r="J1296" s="4" t="s">
        <v>16</v>
      </c>
    </row>
    <row r="1297" spans="1:9" ht="39" customHeight="1">
      <c r="A1297" s="143" t="s">
        <v>656</v>
      </c>
      <c r="H1297" s="114">
        <f>SUM(H1293:H1296)</f>
        <v>30109</v>
      </c>
      <c r="I1297" s="39">
        <f>SUM(I1293:I1296)</f>
        <v>262.074</v>
      </c>
    </row>
    <row r="1298" spans="1:10" ht="14.25" customHeight="1">
      <c r="A1298" s="411" t="s">
        <v>657</v>
      </c>
      <c r="B1298" s="411"/>
      <c r="C1298" s="411"/>
      <c r="D1298" s="411"/>
      <c r="E1298" s="411"/>
      <c r="F1298" s="411"/>
      <c r="G1298" s="411"/>
      <c r="H1298" s="411"/>
      <c r="I1298" s="411"/>
      <c r="J1298" s="411"/>
    </row>
    <row r="1299" spans="1:10" ht="15.75" customHeight="1">
      <c r="A1299" s="415" t="s">
        <v>658</v>
      </c>
      <c r="B1299" s="2" t="s">
        <v>659</v>
      </c>
      <c r="C1299" s="3">
        <v>440</v>
      </c>
      <c r="D1299" s="3">
        <v>1460</v>
      </c>
      <c r="F1299" s="4" t="s">
        <v>19</v>
      </c>
      <c r="G1299" s="3">
        <v>6</v>
      </c>
      <c r="H1299" s="5">
        <v>13646</v>
      </c>
      <c r="I1299" s="133">
        <f>IF(G1299=1,0.012*H1299,IF(G1299=2,0.011*H1299,IF(G1299=3,0.01*H1299,IF(G1299=4,0.009*H1299,IF(G1299=5,0.008*H1299,IF(G1299=6,0.006*H1299,IF(G1299=7,0.006*H1299,IF(G1299=8,0.006*H1299))))))))</f>
        <v>81.876</v>
      </c>
      <c r="J1299" s="4" t="s">
        <v>16</v>
      </c>
    </row>
    <row r="1300" spans="1:10" ht="16.5" customHeight="1">
      <c r="A1300" s="415"/>
      <c r="B1300" s="2" t="s">
        <v>659</v>
      </c>
      <c r="C1300" s="3">
        <v>440</v>
      </c>
      <c r="D1300" s="3">
        <v>1461</v>
      </c>
      <c r="E1300" s="3">
        <v>2</v>
      </c>
      <c r="F1300" s="4" t="s">
        <v>19</v>
      </c>
      <c r="G1300" s="3">
        <v>6</v>
      </c>
      <c r="H1300" s="5">
        <v>1966</v>
      </c>
      <c r="I1300" s="133">
        <f>IF(G1300=1,0.012*H1300,IF(G1300=2,0.011*H1300,IF(G1300=3,0.01*H1300,IF(G1300=4,0.009*H1300,IF(G1300=5,0.008*H1300,IF(G1300=6,0.006*H1300,IF(G1300=7,0.006*H1300,IF(G1300=8,0.006*H1300))))))))</f>
        <v>11.796</v>
      </c>
      <c r="J1300" s="4" t="s">
        <v>16</v>
      </c>
    </row>
    <row r="1301" spans="1:9" ht="14.25" customHeight="1">
      <c r="A1301" s="128" t="s">
        <v>660</v>
      </c>
      <c r="C1301" s="3">
        <v>440</v>
      </c>
      <c r="H1301" s="114">
        <f>SUM(H1299:H1300)</f>
        <v>15612</v>
      </c>
      <c r="I1301" s="39">
        <f>SUM(I1299:I1300)</f>
        <v>93.672</v>
      </c>
    </row>
    <row r="1302" spans="1:10" ht="12.75" customHeight="1">
      <c r="A1302" s="415" t="s">
        <v>661</v>
      </c>
      <c r="B1302" s="2" t="s">
        <v>659</v>
      </c>
      <c r="C1302" s="3">
        <v>440</v>
      </c>
      <c r="D1302" s="3">
        <v>1585</v>
      </c>
      <c r="E1302" s="3">
        <v>2</v>
      </c>
      <c r="F1302" s="4" t="s">
        <v>19</v>
      </c>
      <c r="G1302" s="3">
        <v>6</v>
      </c>
      <c r="H1302" s="5">
        <v>7419</v>
      </c>
      <c r="I1302" s="133">
        <f>IF(G1302=1,0.012*H1302,IF(G1302=2,0.011*H1302,IF(G1302=3,0.01*H1302,IF(G1302=4,0.009*H1302,IF(G1302=5,0.008*H1302,IF(G1302=6,0.006*H1302,IF(G1302=7,0.006*H1302,IF(G1302=8,0.006*H1302))))))))</f>
        <v>44.514</v>
      </c>
      <c r="J1302" s="4" t="s">
        <v>464</v>
      </c>
    </row>
    <row r="1303" spans="1:10" ht="14.25" customHeight="1">
      <c r="A1303" s="415"/>
      <c r="B1303" s="2" t="s">
        <v>659</v>
      </c>
      <c r="C1303" s="3">
        <v>440</v>
      </c>
      <c r="D1303" s="3">
        <v>1585</v>
      </c>
      <c r="E1303" s="3">
        <v>3</v>
      </c>
      <c r="F1303" s="4" t="s">
        <v>19</v>
      </c>
      <c r="G1303" s="3">
        <v>6</v>
      </c>
      <c r="H1303" s="5">
        <v>10186</v>
      </c>
      <c r="I1303" s="133">
        <f>IF(G1303=1,0.012*H1303,IF(G1303=2,0.011*H1303,IF(G1303=3,0.01*H1303,IF(G1303=4,0.009*H1303,IF(G1303=5,0.008*H1303,IF(G1303=6,0.006*H1303,IF(G1303=7,0.006*H1303,IF(G1303=8,0.006*H1303))))))))</f>
        <v>61.116</v>
      </c>
      <c r="J1303" s="4" t="s">
        <v>464</v>
      </c>
    </row>
    <row r="1304" spans="1:10" ht="14.25" customHeight="1">
      <c r="A1304" s="415"/>
      <c r="B1304" s="2" t="s">
        <v>659</v>
      </c>
      <c r="C1304" s="3">
        <v>440</v>
      </c>
      <c r="D1304" s="3">
        <v>1586</v>
      </c>
      <c r="E1304" s="3">
        <v>2</v>
      </c>
      <c r="F1304" s="4" t="s">
        <v>19</v>
      </c>
      <c r="G1304" s="3">
        <v>6</v>
      </c>
      <c r="H1304" s="5">
        <v>1369</v>
      </c>
      <c r="I1304" s="133">
        <f>IF(G1304=1,0.012*H1304,IF(G1304=2,0.011*H1304,IF(G1304=3,0.01*H1304,IF(G1304=4,0.009*H1304,IF(G1304=5,0.008*H1304,IF(G1304=6,0.006*H1304,IF(G1304=7,0.006*H1304,IF(G1304=8,0.006*H1304))))))))</f>
        <v>8.214</v>
      </c>
      <c r="J1304" s="4" t="s">
        <v>464</v>
      </c>
    </row>
    <row r="1305" spans="1:9" ht="12.75" customHeight="1">
      <c r="A1305" s="128" t="s">
        <v>662</v>
      </c>
      <c r="H1305" s="114">
        <f>SUM(H1302:H1304)</f>
        <v>18974</v>
      </c>
      <c r="I1305" s="39">
        <f>SUM(I1302:I1304)</f>
        <v>113.844</v>
      </c>
    </row>
    <row r="1306" spans="1:10" ht="14.25" customHeight="1">
      <c r="A1306" s="420" t="s">
        <v>663</v>
      </c>
      <c r="B1306" s="2" t="s">
        <v>659</v>
      </c>
      <c r="C1306" s="3">
        <v>440</v>
      </c>
      <c r="D1306" s="3">
        <v>11</v>
      </c>
      <c r="F1306" s="4" t="s">
        <v>19</v>
      </c>
      <c r="G1306" s="3">
        <v>6</v>
      </c>
      <c r="H1306" s="5">
        <v>6490</v>
      </c>
      <c r="I1306" s="6">
        <f aca="true" t="shared" si="61" ref="I1306:I1315">IF(G1306=1,0.012*H1306,IF(G1306=2,0.011*H1306,IF(G1306=3,0.01*H1306,IF(G1306=4,0.009*H1306,IF(G1306=5,0.008*H1306,IF(G1306=6,0.006*H1306,IF(G1306=7,0.006*H1306,IF(G1306=8,0.006*H1306))))))))</f>
        <v>38.94</v>
      </c>
      <c r="J1306" s="4" t="s">
        <v>464</v>
      </c>
    </row>
    <row r="1307" spans="1:10" ht="14.25" customHeight="1">
      <c r="A1307" s="420"/>
      <c r="B1307" s="2" t="s">
        <v>659</v>
      </c>
      <c r="C1307" s="3">
        <v>440</v>
      </c>
      <c r="D1307" s="3">
        <v>14</v>
      </c>
      <c r="E1307" s="3">
        <v>13</v>
      </c>
      <c r="F1307" s="4" t="s">
        <v>19</v>
      </c>
      <c r="G1307" s="3">
        <v>6</v>
      </c>
      <c r="H1307" s="5">
        <v>10321</v>
      </c>
      <c r="I1307" s="6">
        <f t="shared" si="61"/>
        <v>61.926</v>
      </c>
      <c r="J1307" s="4" t="s">
        <v>464</v>
      </c>
    </row>
    <row r="1308" spans="1:10" ht="14.25" customHeight="1">
      <c r="A1308" s="420"/>
      <c r="B1308" s="2" t="s">
        <v>659</v>
      </c>
      <c r="C1308" s="3">
        <v>440</v>
      </c>
      <c r="D1308" s="3">
        <v>14</v>
      </c>
      <c r="E1308" s="3">
        <v>14</v>
      </c>
      <c r="F1308" s="4" t="s">
        <v>19</v>
      </c>
      <c r="G1308" s="3">
        <v>6</v>
      </c>
      <c r="H1308" s="5">
        <v>2074</v>
      </c>
      <c r="I1308" s="6">
        <f t="shared" si="61"/>
        <v>12.444</v>
      </c>
      <c r="J1308" s="4" t="s">
        <v>439</v>
      </c>
    </row>
    <row r="1309" spans="1:10" ht="14.25" customHeight="1">
      <c r="A1309" s="420"/>
      <c r="B1309" s="2" t="s">
        <v>659</v>
      </c>
      <c r="C1309" s="3">
        <v>440</v>
      </c>
      <c r="D1309" s="3">
        <v>14</v>
      </c>
      <c r="E1309" s="3">
        <v>15</v>
      </c>
      <c r="F1309" s="4" t="s">
        <v>19</v>
      </c>
      <c r="G1309" s="3">
        <v>6</v>
      </c>
      <c r="H1309" s="5">
        <v>1273</v>
      </c>
      <c r="I1309" s="6">
        <f t="shared" si="61"/>
        <v>7.638</v>
      </c>
      <c r="J1309" s="4" t="s">
        <v>16</v>
      </c>
    </row>
    <row r="1310" spans="1:10" ht="14.25" customHeight="1">
      <c r="A1310" s="420"/>
      <c r="B1310" s="2" t="s">
        <v>659</v>
      </c>
      <c r="C1310" s="3">
        <v>440</v>
      </c>
      <c r="D1310" s="3">
        <v>431</v>
      </c>
      <c r="F1310" s="4" t="s">
        <v>19</v>
      </c>
      <c r="G1310" s="3">
        <v>6</v>
      </c>
      <c r="H1310" s="5">
        <v>7099</v>
      </c>
      <c r="I1310" s="6">
        <f t="shared" si="61"/>
        <v>42.594</v>
      </c>
      <c r="J1310" s="4" t="s">
        <v>16</v>
      </c>
    </row>
    <row r="1311" spans="1:10" ht="14.25" customHeight="1">
      <c r="A1311" s="420"/>
      <c r="B1311" s="200" t="s">
        <v>659</v>
      </c>
      <c r="C1311" s="152">
        <v>167</v>
      </c>
      <c r="D1311" s="152">
        <v>885</v>
      </c>
      <c r="E1311" s="152"/>
      <c r="F1311" s="139" t="s">
        <v>81</v>
      </c>
      <c r="G1311" s="152">
        <v>3</v>
      </c>
      <c r="H1311" s="201">
        <v>207</v>
      </c>
      <c r="I1311" s="6">
        <f t="shared" si="61"/>
        <v>2.07</v>
      </c>
      <c r="J1311" s="139" t="s">
        <v>664</v>
      </c>
    </row>
    <row r="1312" spans="1:10" ht="14.25" customHeight="1">
      <c r="A1312" s="420"/>
      <c r="B1312" s="200" t="s">
        <v>659</v>
      </c>
      <c r="C1312" s="152">
        <v>438</v>
      </c>
      <c r="D1312" s="152">
        <v>847</v>
      </c>
      <c r="E1312" s="152"/>
      <c r="F1312" s="139" t="s">
        <v>15</v>
      </c>
      <c r="G1312" s="152">
        <v>5</v>
      </c>
      <c r="H1312" s="201">
        <v>2945</v>
      </c>
      <c r="I1312" s="6">
        <f t="shared" si="61"/>
        <v>23.56</v>
      </c>
      <c r="J1312" s="139" t="s">
        <v>16</v>
      </c>
    </row>
    <row r="1313" spans="1:10" ht="14.25" customHeight="1">
      <c r="A1313" s="420"/>
      <c r="B1313" s="200" t="s">
        <v>659</v>
      </c>
      <c r="C1313" s="152">
        <v>438</v>
      </c>
      <c r="D1313" s="152">
        <v>847</v>
      </c>
      <c r="E1313" s="152"/>
      <c r="F1313" s="139" t="s">
        <v>15</v>
      </c>
      <c r="G1313" s="152">
        <v>4</v>
      </c>
      <c r="H1313" s="201">
        <v>2000</v>
      </c>
      <c r="I1313" s="6">
        <f t="shared" si="61"/>
        <v>18.000000000000004</v>
      </c>
      <c r="J1313" s="139" t="s">
        <v>16</v>
      </c>
    </row>
    <row r="1314" spans="1:10" ht="14.25" customHeight="1">
      <c r="A1314" s="420"/>
      <c r="B1314" s="2" t="s">
        <v>659</v>
      </c>
      <c r="C1314" s="3">
        <v>440</v>
      </c>
      <c r="D1314" s="3">
        <v>1242</v>
      </c>
      <c r="F1314" s="4" t="s">
        <v>19</v>
      </c>
      <c r="G1314" s="3">
        <v>6</v>
      </c>
      <c r="H1314" s="5">
        <v>5396</v>
      </c>
      <c r="I1314" s="6">
        <f t="shared" si="61"/>
        <v>32.376</v>
      </c>
      <c r="J1314" s="4" t="s">
        <v>464</v>
      </c>
    </row>
    <row r="1315" spans="1:10" ht="14.25" customHeight="1">
      <c r="A1315" s="420"/>
      <c r="B1315" s="2" t="s">
        <v>659</v>
      </c>
      <c r="C1315" s="3">
        <v>440</v>
      </c>
      <c r="D1315" s="3">
        <v>1592</v>
      </c>
      <c r="F1315" s="4" t="s">
        <v>195</v>
      </c>
      <c r="G1315" s="3">
        <v>4</v>
      </c>
      <c r="H1315" s="5">
        <v>6487</v>
      </c>
      <c r="I1315" s="6">
        <f t="shared" si="61"/>
        <v>58.38300000000001</v>
      </c>
      <c r="J1315" s="4" t="s">
        <v>464</v>
      </c>
    </row>
    <row r="1316" spans="1:9" ht="39" customHeight="1">
      <c r="A1316" s="143" t="s">
        <v>665</v>
      </c>
      <c r="H1316" s="114">
        <f>SUM(H1306:H1315)</f>
        <v>44292</v>
      </c>
      <c r="I1316" s="39">
        <f>SUM(I1306:I1315)</f>
        <v>297.93100000000004</v>
      </c>
    </row>
    <row r="1317" spans="1:10" ht="14.25" customHeight="1">
      <c r="A1317" s="411" t="s">
        <v>666</v>
      </c>
      <c r="B1317" s="411"/>
      <c r="C1317" s="411"/>
      <c r="D1317" s="411"/>
      <c r="E1317" s="411"/>
      <c r="F1317" s="411"/>
      <c r="G1317" s="411"/>
      <c r="H1317" s="411"/>
      <c r="I1317" s="411"/>
      <c r="J1317" s="411"/>
    </row>
    <row r="1318" spans="1:10" ht="14.25" customHeight="1">
      <c r="A1318" s="411" t="s">
        <v>667</v>
      </c>
      <c r="B1318" s="149" t="s">
        <v>668</v>
      </c>
      <c r="C1318" s="139">
        <v>259</v>
      </c>
      <c r="D1318" s="139">
        <v>161</v>
      </c>
      <c r="E1318" s="139">
        <v>1</v>
      </c>
      <c r="F1318" s="150" t="s">
        <v>19</v>
      </c>
      <c r="G1318" s="139">
        <v>5</v>
      </c>
      <c r="H1318" s="139">
        <v>5639</v>
      </c>
      <c r="I1318" s="133">
        <f>IF(G1318=1,0.012*H1318,IF(G1318=2,0.011*H1318,IF(G1318=3,0.01*H1318,IF(G1318=4,0.009*H1318,IF(G1318=5,0.008*H1318,IF(G1318=6,0.006*H1318,IF(G1318=7,0.006*H1318,IF(G1318=8,0.006*H1318))))))))</f>
        <v>45.112</v>
      </c>
      <c r="J1318" s="139" t="s">
        <v>669</v>
      </c>
    </row>
    <row r="1319" spans="1:10" ht="14.25" customHeight="1">
      <c r="A1319" s="411"/>
      <c r="B1319" s="149" t="s">
        <v>668</v>
      </c>
      <c r="C1319" s="139">
        <v>259</v>
      </c>
      <c r="D1319" s="139">
        <v>162</v>
      </c>
      <c r="E1319" s="139">
        <v>1</v>
      </c>
      <c r="F1319" s="150" t="s">
        <v>19</v>
      </c>
      <c r="G1319" s="139">
        <v>5</v>
      </c>
      <c r="H1319" s="139">
        <v>3657</v>
      </c>
      <c r="I1319" s="133">
        <f>IF(G1319=1,0.012*H1319,IF(G1319=2,0.011*H1319,IF(G1319=3,0.01*H1319,IF(G1319=4,0.009*H1319,IF(G1319=5,0.008*H1319,IF(G1319=6,0.006*H1319,IF(G1319=7,0.006*H1319,IF(G1319=8,0.006*H1319))))))))</f>
        <v>29.256</v>
      </c>
      <c r="J1319" s="4" t="s">
        <v>16</v>
      </c>
    </row>
    <row r="1320" spans="1:9" ht="12.75" customHeight="1">
      <c r="A1320" s="12" t="s">
        <v>670</v>
      </c>
      <c r="B1320" s="149"/>
      <c r="C1320" s="139"/>
      <c r="D1320" s="139"/>
      <c r="E1320" s="139"/>
      <c r="F1320" s="150"/>
      <c r="G1320" s="139"/>
      <c r="H1320" s="139">
        <f>SUM(H1318:H1319)</f>
        <v>9296</v>
      </c>
      <c r="I1320" s="133">
        <f>SUM(I1318:I1319)</f>
        <v>74.368</v>
      </c>
    </row>
    <row r="1321" spans="1:10" ht="14.25" customHeight="1">
      <c r="A1321" s="415" t="s">
        <v>671</v>
      </c>
      <c r="B1321" s="149" t="s">
        <v>668</v>
      </c>
      <c r="C1321" s="145">
        <v>259</v>
      </c>
      <c r="D1321" s="150">
        <v>273</v>
      </c>
      <c r="E1321" s="150">
        <v>2</v>
      </c>
      <c r="F1321" s="150" t="s">
        <v>19</v>
      </c>
      <c r="G1321" s="150">
        <v>6</v>
      </c>
      <c r="H1321" s="160">
        <v>2654</v>
      </c>
      <c r="I1321" s="133">
        <f>IF(G1321=1,0.012*H1321,IF(G1321=2,0.011*H1321,IF(G1321=3,0.01*H1321,IF(G1321=4,0.009*H1321,IF(G1321=5,0.008*H1321,IF(G1321=6,0.006*H1321,IF(G1321=7,0.006*H1321,IF(G1321=8,0.006*H1321))))))))</f>
        <v>15.924</v>
      </c>
      <c r="J1321" s="4" t="s">
        <v>16</v>
      </c>
    </row>
    <row r="1322" spans="1:10" ht="14.25" customHeight="1">
      <c r="A1322" s="415"/>
      <c r="B1322" s="149" t="s">
        <v>668</v>
      </c>
      <c r="C1322" s="145">
        <v>259</v>
      </c>
      <c r="D1322" s="150">
        <v>274</v>
      </c>
      <c r="E1322" s="150">
        <v>1</v>
      </c>
      <c r="F1322" s="150" t="s">
        <v>19</v>
      </c>
      <c r="G1322" s="150">
        <v>6</v>
      </c>
      <c r="H1322" s="160">
        <v>2857</v>
      </c>
      <c r="I1322" s="133">
        <f>IF(G1322=1,0.012*H1322,IF(G1322=2,0.011*H1322,IF(G1322=3,0.01*H1322,IF(G1322=4,0.009*H1322,IF(G1322=5,0.008*H1322,IF(G1322=6,0.006*H1322,IF(G1322=7,0.006*H1322,IF(G1322=8,0.006*H1322))))))))</f>
        <v>17.142</v>
      </c>
      <c r="J1322" s="4" t="s">
        <v>16</v>
      </c>
    </row>
    <row r="1323" spans="1:10" ht="14.25" customHeight="1">
      <c r="A1323" s="415"/>
      <c r="B1323" s="149" t="s">
        <v>668</v>
      </c>
      <c r="C1323" s="145">
        <v>259</v>
      </c>
      <c r="D1323" s="150">
        <v>275</v>
      </c>
      <c r="E1323" s="150"/>
      <c r="F1323" s="150" t="s">
        <v>19</v>
      </c>
      <c r="G1323" s="150">
        <v>6</v>
      </c>
      <c r="H1323" s="160">
        <v>6403</v>
      </c>
      <c r="I1323" s="133">
        <f>IF(G1323=1,0.012*H1323,IF(G1323=2,0.011*H1323,IF(G1323=3,0.01*H1323,IF(G1323=4,0.009*H1323,IF(G1323=5,0.008*H1323,IF(G1323=6,0.006*H1323,IF(G1323=7,0.006*H1323,IF(G1323=8,0.006*H1323))))))))</f>
        <v>38.418</v>
      </c>
      <c r="J1323" s="4" t="s">
        <v>16</v>
      </c>
    </row>
    <row r="1324" spans="1:10" ht="14.25" customHeight="1">
      <c r="A1324" s="415"/>
      <c r="B1324" s="149" t="s">
        <v>668</v>
      </c>
      <c r="C1324" s="145">
        <v>259</v>
      </c>
      <c r="D1324" s="150">
        <v>276</v>
      </c>
      <c r="E1324" s="150"/>
      <c r="F1324" s="150" t="s">
        <v>19</v>
      </c>
      <c r="G1324" s="150">
        <v>6</v>
      </c>
      <c r="H1324" s="160">
        <v>12567</v>
      </c>
      <c r="I1324" s="133">
        <f>IF(G1324=1,0.012*H1324,IF(G1324=2,0.011*H1324,IF(G1324=3,0.01*H1324,IF(G1324=4,0.009*H1324,IF(G1324=5,0.008*H1324,IF(G1324=6,0.006*H1324,IF(G1324=7,0.006*H1324,IF(G1324=8,0.006*H1324))))))))</f>
        <v>75.402</v>
      </c>
      <c r="J1324" s="4" t="s">
        <v>16</v>
      </c>
    </row>
    <row r="1325" spans="1:10" ht="14.25" customHeight="1">
      <c r="A1325" s="415"/>
      <c r="B1325" s="149" t="s">
        <v>668</v>
      </c>
      <c r="C1325" s="145">
        <v>259</v>
      </c>
      <c r="D1325" s="150">
        <v>277</v>
      </c>
      <c r="E1325" s="150"/>
      <c r="F1325" s="150" t="s">
        <v>19</v>
      </c>
      <c r="G1325" s="150">
        <v>6</v>
      </c>
      <c r="H1325" s="160">
        <v>3621</v>
      </c>
      <c r="I1325" s="133">
        <f>IF(G1325=1,0.012*H1325,IF(G1325=2,0.011*H1325,IF(G1325=3,0.01*H1325,IF(G1325=4,0.009*H1325,IF(G1325=5,0.008*H1325,IF(G1325=6,0.006*H1325,IF(G1325=7,0.006*H1325,IF(G1325=8,0.006*H1325))))))))</f>
        <v>21.726</v>
      </c>
      <c r="J1325" s="4" t="s">
        <v>16</v>
      </c>
    </row>
    <row r="1326" spans="1:10" ht="14.25" customHeight="1">
      <c r="A1326" s="128" t="s">
        <v>672</v>
      </c>
      <c r="C1326" s="145"/>
      <c r="H1326" s="114">
        <f>SUM(H1321:H1325)</f>
        <v>28102</v>
      </c>
      <c r="I1326" s="39">
        <f>SUM(I1321:I1325)</f>
        <v>168.61200000000002</v>
      </c>
      <c r="J1326" s="4" t="s">
        <v>16</v>
      </c>
    </row>
    <row r="1327" spans="1:10" ht="14.25" customHeight="1">
      <c r="A1327" s="415" t="s">
        <v>673</v>
      </c>
      <c r="B1327" s="149" t="s">
        <v>668</v>
      </c>
      <c r="C1327" s="145">
        <v>259</v>
      </c>
      <c r="D1327" s="150">
        <v>475</v>
      </c>
      <c r="E1327" s="150">
        <v>1</v>
      </c>
      <c r="F1327" s="150" t="s">
        <v>19</v>
      </c>
      <c r="G1327" s="150">
        <v>4</v>
      </c>
      <c r="H1327" s="160">
        <v>22334</v>
      </c>
      <c r="I1327" s="133">
        <f>IF(G1327=1,0.012*H1327,IF(G1327=2,0.011*H1327,IF(G1327=3,0.01*H1327,IF(G1327=4,0.009*H1327,IF(G1327=5,0.008*H1327,IF(G1327=6,0.006*H1327,IF(G1327=7,0.006*H1327,IF(G1327=8,0.006*H1327))))))))</f>
        <v>201.00600000000003</v>
      </c>
      <c r="J1327" s="4" t="s">
        <v>16</v>
      </c>
    </row>
    <row r="1328" spans="1:10" ht="14.25" customHeight="1">
      <c r="A1328" s="415"/>
      <c r="B1328" s="149" t="s">
        <v>668</v>
      </c>
      <c r="C1328" s="145">
        <v>259</v>
      </c>
      <c r="D1328" s="150" t="s">
        <v>674</v>
      </c>
      <c r="E1328" s="150">
        <v>10</v>
      </c>
      <c r="F1328" s="150" t="s">
        <v>19</v>
      </c>
      <c r="G1328" s="150">
        <v>4</v>
      </c>
      <c r="H1328" s="160">
        <v>357</v>
      </c>
      <c r="I1328" s="133">
        <f>IF(G1328=1,0.012*H1328,IF(G1328=2,0.011*H1328,IF(G1328=3,0.01*H1328,IF(G1328=4,0.009*H1328,IF(G1328=5,0.008*H1328,IF(G1328=6,0.006*H1328,IF(G1328=7,0.006*H1328,IF(G1328=8,0.006*H1328))))))))</f>
        <v>3.2130000000000005</v>
      </c>
      <c r="J1328" s="4" t="s">
        <v>16</v>
      </c>
    </row>
    <row r="1329" spans="1:10" ht="17.25" customHeight="1">
      <c r="A1329" s="128" t="s">
        <v>675</v>
      </c>
      <c r="C1329" s="145"/>
      <c r="H1329" s="114">
        <f>SUM(H1327:H1328)</f>
        <v>22691</v>
      </c>
      <c r="I1329" s="39">
        <f>SUM(I1327:I1328)</f>
        <v>204.21900000000002</v>
      </c>
      <c r="J1329" s="4" t="s">
        <v>16</v>
      </c>
    </row>
    <row r="1330" spans="1:10" ht="15" customHeight="1">
      <c r="A1330" s="420" t="s">
        <v>676</v>
      </c>
      <c r="B1330" s="2" t="s">
        <v>668</v>
      </c>
      <c r="C1330" s="145">
        <v>259</v>
      </c>
      <c r="D1330" s="3">
        <v>160</v>
      </c>
      <c r="E1330" s="3">
        <v>3</v>
      </c>
      <c r="F1330" s="4" t="s">
        <v>19</v>
      </c>
      <c r="G1330" s="3">
        <v>5</v>
      </c>
      <c r="H1330" s="5">
        <v>1634</v>
      </c>
      <c r="I1330" s="133">
        <f aca="true" t="shared" si="62" ref="I1330:I1335">IF(G1330=1,0.012*H1330,IF(G1330=2,0.011*H1330,IF(G1330=3,0.01*H1330,IF(G1330=4,0.009*H1330,IF(G1330=5,0.008*H1330,IF(G1330=6,0.006*H1330,IF(G1330=7,0.006*H1330,IF(G1330=8,0.006*H1330))))))))</f>
        <v>13.072000000000001</v>
      </c>
      <c r="J1330" s="4" t="s">
        <v>16</v>
      </c>
    </row>
    <row r="1331" spans="1:10" ht="15" customHeight="1">
      <c r="A1331" s="420"/>
      <c r="B1331" s="2" t="s">
        <v>668</v>
      </c>
      <c r="C1331" s="145">
        <v>259</v>
      </c>
      <c r="D1331" s="3">
        <v>167</v>
      </c>
      <c r="E1331" s="3">
        <v>1</v>
      </c>
      <c r="F1331" s="4" t="s">
        <v>19</v>
      </c>
      <c r="G1331" s="3">
        <v>6</v>
      </c>
      <c r="H1331" s="5">
        <v>7381</v>
      </c>
      <c r="I1331" s="133">
        <f t="shared" si="62"/>
        <v>44.286</v>
      </c>
      <c r="J1331" s="4" t="s">
        <v>485</v>
      </c>
    </row>
    <row r="1332" spans="1:10" ht="15" customHeight="1">
      <c r="A1332" s="420"/>
      <c r="B1332" s="202" t="s">
        <v>668</v>
      </c>
      <c r="C1332" s="145">
        <v>259</v>
      </c>
      <c r="D1332" s="150">
        <v>241</v>
      </c>
      <c r="E1332" s="145">
        <v>4</v>
      </c>
      <c r="F1332" s="145" t="s">
        <v>15</v>
      </c>
      <c r="G1332" s="145">
        <v>6</v>
      </c>
      <c r="H1332" s="146">
        <v>1744</v>
      </c>
      <c r="I1332" s="133">
        <f t="shared" si="62"/>
        <v>10.464</v>
      </c>
      <c r="J1332" s="4" t="s">
        <v>16</v>
      </c>
    </row>
    <row r="1333" spans="1:10" ht="15" customHeight="1">
      <c r="A1333" s="420"/>
      <c r="B1333" s="149" t="s">
        <v>668</v>
      </c>
      <c r="C1333" s="145">
        <v>259</v>
      </c>
      <c r="D1333" s="150">
        <v>442</v>
      </c>
      <c r="E1333" s="150">
        <v>1</v>
      </c>
      <c r="F1333" s="150" t="s">
        <v>19</v>
      </c>
      <c r="G1333" s="150">
        <v>4</v>
      </c>
      <c r="H1333" s="160">
        <v>3345</v>
      </c>
      <c r="I1333" s="133">
        <f t="shared" si="62"/>
        <v>30.105000000000004</v>
      </c>
      <c r="J1333" s="4" t="s">
        <v>16</v>
      </c>
    </row>
    <row r="1334" spans="1:10" ht="15" customHeight="1">
      <c r="A1334" s="420"/>
      <c r="B1334" s="2" t="s">
        <v>668</v>
      </c>
      <c r="C1334" s="145">
        <v>259</v>
      </c>
      <c r="D1334" s="3">
        <v>475</v>
      </c>
      <c r="E1334" s="3">
        <v>2</v>
      </c>
      <c r="F1334" s="4" t="s">
        <v>19</v>
      </c>
      <c r="G1334" s="3">
        <v>4</v>
      </c>
      <c r="H1334" s="5">
        <v>1210</v>
      </c>
      <c r="I1334" s="133">
        <f t="shared" si="62"/>
        <v>10.89</v>
      </c>
      <c r="J1334" s="4" t="s">
        <v>16</v>
      </c>
    </row>
    <row r="1335" spans="1:10" ht="15" customHeight="1">
      <c r="A1335" s="420"/>
      <c r="B1335" s="2" t="s">
        <v>668</v>
      </c>
      <c r="C1335" s="145">
        <v>259</v>
      </c>
      <c r="D1335" s="3">
        <v>492</v>
      </c>
      <c r="E1335" s="3">
        <v>1</v>
      </c>
      <c r="F1335" s="4" t="s">
        <v>19</v>
      </c>
      <c r="G1335" s="3">
        <v>6</v>
      </c>
      <c r="H1335" s="5">
        <v>624</v>
      </c>
      <c r="I1335" s="133">
        <f t="shared" si="62"/>
        <v>3.744</v>
      </c>
      <c r="J1335" s="4" t="s">
        <v>16</v>
      </c>
    </row>
    <row r="1336" spans="1:9" ht="35.25" customHeight="1">
      <c r="A1336" s="143" t="s">
        <v>677</v>
      </c>
      <c r="E1336" s="199"/>
      <c r="H1336" s="114">
        <f>SUM(H1330:H1335)</f>
        <v>15938</v>
      </c>
      <c r="I1336" s="39">
        <f>SUM(I1330:I1335)</f>
        <v>112.561</v>
      </c>
    </row>
    <row r="1337" spans="1:10" ht="15" customHeight="1">
      <c r="A1337" s="411" t="s">
        <v>678</v>
      </c>
      <c r="B1337" s="411"/>
      <c r="C1337" s="411"/>
      <c r="D1337" s="411"/>
      <c r="E1337" s="411"/>
      <c r="F1337" s="411"/>
      <c r="G1337" s="411"/>
      <c r="H1337" s="411"/>
      <c r="I1337" s="411"/>
      <c r="J1337" s="411"/>
    </row>
    <row r="1338" spans="1:10" ht="18" customHeight="1">
      <c r="A1338" s="415" t="s">
        <v>679</v>
      </c>
      <c r="B1338" s="2" t="s">
        <v>680</v>
      </c>
      <c r="C1338" s="3">
        <v>114</v>
      </c>
      <c r="D1338" s="3">
        <v>210</v>
      </c>
      <c r="F1338" s="4" t="s">
        <v>19</v>
      </c>
      <c r="G1338" s="3">
        <v>6</v>
      </c>
      <c r="H1338" s="5">
        <v>1150</v>
      </c>
      <c r="I1338" s="133">
        <f aca="true" t="shared" si="63" ref="I1338:I1346">IF(G1338=1,0.012*H1338,IF(G1338=2,0.011*H1338,IF(G1338=3,0.01*H1338,IF(G1338=4,0.009*H1338,IF(G1338=5,0.008*H1338,IF(G1338=6,0.006*H1338,IF(G1338=7,0.006*H1338,IF(G1338=8,0.006*H1338))))))))</f>
        <v>6.9</v>
      </c>
      <c r="J1338" s="4" t="s">
        <v>681</v>
      </c>
    </row>
    <row r="1339" spans="1:10" ht="16.5" customHeight="1">
      <c r="A1339" s="415"/>
      <c r="B1339" s="2" t="s">
        <v>680</v>
      </c>
      <c r="C1339" s="3">
        <v>114</v>
      </c>
      <c r="D1339" s="3">
        <v>211</v>
      </c>
      <c r="F1339" s="4" t="s">
        <v>19</v>
      </c>
      <c r="G1339" s="3">
        <v>6</v>
      </c>
      <c r="H1339" s="5">
        <v>1320</v>
      </c>
      <c r="I1339" s="133">
        <f t="shared" si="63"/>
        <v>7.92</v>
      </c>
      <c r="J1339" s="4" t="s">
        <v>681</v>
      </c>
    </row>
    <row r="1340" spans="1:10" ht="16.5" customHeight="1">
      <c r="A1340" s="415"/>
      <c r="B1340" s="2" t="s">
        <v>680</v>
      </c>
      <c r="C1340" s="3">
        <v>114</v>
      </c>
      <c r="D1340" s="3">
        <v>212</v>
      </c>
      <c r="F1340" s="4" t="s">
        <v>19</v>
      </c>
      <c r="G1340" s="3">
        <v>6</v>
      </c>
      <c r="H1340" s="5">
        <v>830</v>
      </c>
      <c r="I1340" s="133">
        <f t="shared" si="63"/>
        <v>4.98</v>
      </c>
      <c r="J1340" s="4" t="s">
        <v>681</v>
      </c>
    </row>
    <row r="1341" spans="1:10" ht="16.5" customHeight="1">
      <c r="A1341" s="415"/>
      <c r="B1341" s="2" t="s">
        <v>680</v>
      </c>
      <c r="C1341" s="3">
        <v>114</v>
      </c>
      <c r="D1341" s="3">
        <v>213</v>
      </c>
      <c r="F1341" s="4" t="s">
        <v>267</v>
      </c>
      <c r="G1341" s="3">
        <v>4</v>
      </c>
      <c r="H1341" s="5">
        <v>250</v>
      </c>
      <c r="I1341" s="133">
        <f t="shared" si="63"/>
        <v>2.2500000000000004</v>
      </c>
      <c r="J1341" s="4" t="s">
        <v>681</v>
      </c>
    </row>
    <row r="1342" spans="1:10" ht="15" customHeight="1">
      <c r="A1342" s="415"/>
      <c r="B1342" s="2" t="s">
        <v>680</v>
      </c>
      <c r="C1342" s="3">
        <v>114</v>
      </c>
      <c r="D1342" s="3">
        <v>214</v>
      </c>
      <c r="F1342" s="4" t="s">
        <v>365</v>
      </c>
      <c r="G1342" s="3">
        <v>2</v>
      </c>
      <c r="H1342" s="5">
        <v>4945</v>
      </c>
      <c r="I1342" s="133">
        <f t="shared" si="63"/>
        <v>54.394999999999996</v>
      </c>
      <c r="J1342" s="4" t="s">
        <v>681</v>
      </c>
    </row>
    <row r="1343" spans="1:10" ht="14.25" customHeight="1">
      <c r="A1343" s="415"/>
      <c r="B1343" s="2" t="s">
        <v>680</v>
      </c>
      <c r="C1343" s="3">
        <v>114</v>
      </c>
      <c r="D1343" s="3">
        <v>215</v>
      </c>
      <c r="F1343" s="4" t="s">
        <v>19</v>
      </c>
      <c r="G1343" s="3">
        <v>5</v>
      </c>
      <c r="H1343" s="5">
        <v>9000</v>
      </c>
      <c r="I1343" s="133">
        <f t="shared" si="63"/>
        <v>72</v>
      </c>
      <c r="J1343" s="4" t="s">
        <v>681</v>
      </c>
    </row>
    <row r="1344" spans="1:10" ht="12.75" customHeight="1">
      <c r="A1344" s="415"/>
      <c r="B1344" s="2" t="s">
        <v>680</v>
      </c>
      <c r="C1344" s="3">
        <v>114</v>
      </c>
      <c r="D1344" s="3">
        <v>215</v>
      </c>
      <c r="F1344" s="4" t="s">
        <v>19</v>
      </c>
      <c r="G1344" s="3">
        <v>6</v>
      </c>
      <c r="H1344" s="5">
        <v>12780</v>
      </c>
      <c r="I1344" s="133">
        <f t="shared" si="63"/>
        <v>76.68</v>
      </c>
      <c r="J1344" s="4" t="s">
        <v>681</v>
      </c>
    </row>
    <row r="1345" spans="1:10" ht="14.25" customHeight="1">
      <c r="A1345" s="415"/>
      <c r="B1345" s="2" t="s">
        <v>680</v>
      </c>
      <c r="C1345" s="3">
        <v>114</v>
      </c>
      <c r="D1345" s="3">
        <v>220</v>
      </c>
      <c r="F1345" s="4" t="s">
        <v>19</v>
      </c>
      <c r="G1345" s="3">
        <v>6</v>
      </c>
      <c r="H1345" s="5">
        <v>3930</v>
      </c>
      <c r="I1345" s="133">
        <f t="shared" si="63"/>
        <v>23.580000000000002</v>
      </c>
      <c r="J1345" s="4" t="s">
        <v>681</v>
      </c>
    </row>
    <row r="1346" spans="1:10" ht="11.25" customHeight="1">
      <c r="A1346" s="415"/>
      <c r="B1346" s="2" t="s">
        <v>680</v>
      </c>
      <c r="C1346" s="3">
        <v>114</v>
      </c>
      <c r="D1346" s="3">
        <v>221</v>
      </c>
      <c r="F1346" s="4" t="s">
        <v>267</v>
      </c>
      <c r="G1346" s="3">
        <v>3</v>
      </c>
      <c r="H1346" s="5">
        <v>11070</v>
      </c>
      <c r="I1346" s="133">
        <f t="shared" si="63"/>
        <v>110.7</v>
      </c>
      <c r="J1346" s="4" t="s">
        <v>681</v>
      </c>
    </row>
    <row r="1347" spans="1:9" ht="15" customHeight="1">
      <c r="A1347" s="128" t="s">
        <v>682</v>
      </c>
      <c r="H1347" s="114">
        <f>SUM(H1338:H1346)</f>
        <v>45275</v>
      </c>
      <c r="I1347" s="39">
        <f>SUM(I1338:I1346)</f>
        <v>359.40500000000003</v>
      </c>
    </row>
    <row r="1348" spans="1:10" ht="15" customHeight="1">
      <c r="A1348" s="415" t="s">
        <v>683</v>
      </c>
      <c r="B1348" s="2" t="s">
        <v>680</v>
      </c>
      <c r="C1348" s="3">
        <v>114</v>
      </c>
      <c r="D1348" s="3">
        <v>411</v>
      </c>
      <c r="F1348" s="4" t="s">
        <v>267</v>
      </c>
      <c r="G1348" s="3">
        <v>4</v>
      </c>
      <c r="H1348" s="5">
        <v>23490</v>
      </c>
      <c r="I1348" s="133">
        <f>IF(G1348=1,0.012*H1348,IF(G1348=2,0.011*H1348,IF(G1348=3,0.01*H1348,IF(G1348=4,0.009*H1348,IF(G1348=5,0.008*H1348,IF(G1348=6,0.006*H1348,IF(G1348=7,0.006*H1348,IF(G1348=8,0.006*H1348))))))))</f>
        <v>211.41000000000003</v>
      </c>
      <c r="J1348" s="4" t="s">
        <v>428</v>
      </c>
    </row>
    <row r="1349" spans="1:10" ht="14.25" customHeight="1">
      <c r="A1349" s="415"/>
      <c r="B1349" s="2" t="s">
        <v>680</v>
      </c>
      <c r="C1349" s="3">
        <v>114</v>
      </c>
      <c r="D1349" s="3">
        <v>413</v>
      </c>
      <c r="F1349" s="4" t="s">
        <v>365</v>
      </c>
      <c r="G1349" s="3">
        <v>3</v>
      </c>
      <c r="H1349" s="5">
        <v>1700</v>
      </c>
      <c r="I1349" s="133">
        <f>IF(G1349=1,0.012*H1349,IF(G1349=2,0.011*H1349,IF(G1349=3,0.01*H1349,IF(G1349=4,0.009*H1349,IF(G1349=5,0.008*H1349,IF(G1349=6,0.006*H1349,IF(G1349=7,0.006*H1349,IF(G1349=8,0.006*H1349))))))))</f>
        <v>17</v>
      </c>
      <c r="J1349" s="4" t="s">
        <v>428</v>
      </c>
    </row>
    <row r="1350" spans="1:9" ht="14.25" customHeight="1">
      <c r="A1350" s="128" t="s">
        <v>684</v>
      </c>
      <c r="H1350" s="114">
        <f>SUM(H1348:H1349)</f>
        <v>25190</v>
      </c>
      <c r="I1350" s="39">
        <f>SUM(I1348:I1349)</f>
        <v>228.41000000000003</v>
      </c>
    </row>
    <row r="1351" spans="1:10" ht="14.25" customHeight="1">
      <c r="A1351" s="415" t="s">
        <v>685</v>
      </c>
      <c r="B1351" s="2" t="s">
        <v>680</v>
      </c>
      <c r="C1351" s="3">
        <v>114</v>
      </c>
      <c r="D1351" s="3">
        <v>36</v>
      </c>
      <c r="E1351" s="3">
        <v>3</v>
      </c>
      <c r="F1351" s="4" t="s">
        <v>15</v>
      </c>
      <c r="G1351" s="3">
        <v>6</v>
      </c>
      <c r="H1351" s="5">
        <v>2580</v>
      </c>
      <c r="I1351" s="133">
        <f>IF(G1351=1,0.012*H1351,IF(G1351=2,0.011*H1351,IF(G1351=3,0.01*H1351,IF(G1351=4,0.009*H1351,IF(G1351=5,0.008*H1351,IF(G1351=6,0.006*H1351,IF(G1351=7,0.006*H1351,IF(G1351=8,0.006*H1351))))))))</f>
        <v>15.48</v>
      </c>
      <c r="J1351" s="4" t="s">
        <v>428</v>
      </c>
    </row>
    <row r="1352" spans="1:10" ht="14.25" customHeight="1">
      <c r="A1352" s="415"/>
      <c r="B1352" s="2" t="s">
        <v>680</v>
      </c>
      <c r="C1352" s="3">
        <v>114</v>
      </c>
      <c r="D1352" s="3">
        <v>36</v>
      </c>
      <c r="E1352" s="3">
        <v>4</v>
      </c>
      <c r="F1352" s="4" t="s">
        <v>81</v>
      </c>
      <c r="G1352" s="3">
        <v>4</v>
      </c>
      <c r="H1352" s="5">
        <v>3580</v>
      </c>
      <c r="I1352" s="133">
        <f>IF(G1352=1,0.012*H1352,IF(G1352=2,0.011*H1352,IF(G1352=3,0.01*H1352,IF(G1352=4,0.009*H1352,IF(G1352=5,0.008*H1352,IF(G1352=6,0.006*H1352,IF(G1352=7,0.006*H1352,IF(G1352=8,0.006*H1352))))))))</f>
        <v>32.220000000000006</v>
      </c>
      <c r="J1352" s="4" t="s">
        <v>428</v>
      </c>
    </row>
    <row r="1353" spans="1:10" ht="14.25" customHeight="1">
      <c r="A1353" s="415"/>
      <c r="B1353" s="2" t="s">
        <v>680</v>
      </c>
      <c r="C1353" s="3">
        <v>114</v>
      </c>
      <c r="D1353" s="3">
        <v>42</v>
      </c>
      <c r="F1353" s="4" t="s">
        <v>265</v>
      </c>
      <c r="G1353" s="3">
        <v>3</v>
      </c>
      <c r="H1353" s="5">
        <v>1910</v>
      </c>
      <c r="I1353" s="133">
        <f>IF(G1353=1,0.012*H1353,IF(G1353=2,0.011*H1353,IF(G1353=3,0.01*H1353,IF(G1353=4,0.009*H1353,IF(G1353=5,0.008*H1353,IF(G1353=6,0.006*H1353,IF(G1353=7,0.006*H1353,IF(G1353=8,0.006*H1353))))))))</f>
        <v>19.1</v>
      </c>
      <c r="J1353" s="4" t="s">
        <v>428</v>
      </c>
    </row>
    <row r="1354" spans="1:10" ht="14.25" customHeight="1">
      <c r="A1354" s="415"/>
      <c r="B1354" s="2" t="s">
        <v>680</v>
      </c>
      <c r="C1354" s="3">
        <v>114</v>
      </c>
      <c r="D1354" s="3">
        <v>43</v>
      </c>
      <c r="F1354" s="4" t="s">
        <v>81</v>
      </c>
      <c r="G1354" s="3">
        <v>3</v>
      </c>
      <c r="H1354" s="5">
        <v>8090</v>
      </c>
      <c r="I1354" s="133">
        <f>IF(G1354=1,0.012*H1354,IF(G1354=2,0.011*H1354,IF(G1354=3,0.01*H1354,IF(G1354=4,0.009*H1354,IF(G1354=5,0.008*H1354,IF(G1354=6,0.006*H1354,IF(G1354=7,0.006*H1354,IF(G1354=8,0.006*H1354))))))))</f>
        <v>80.9</v>
      </c>
      <c r="J1354" s="4" t="s">
        <v>428</v>
      </c>
    </row>
    <row r="1355" spans="1:9" ht="14.25" customHeight="1">
      <c r="A1355" s="128" t="s">
        <v>686</v>
      </c>
      <c r="H1355" s="114">
        <f>SUM('1. STOČARSTVO'!H1351:H1354)</f>
        <v>16160</v>
      </c>
      <c r="I1355" s="39">
        <f>SUM('1. STOČARSTVO'!I1351:I1354)</f>
        <v>147.70000000000002</v>
      </c>
    </row>
    <row r="1356" spans="1:10" ht="17.25" customHeight="1">
      <c r="A1356" s="421" t="s">
        <v>687</v>
      </c>
      <c r="B1356" s="2" t="s">
        <v>680</v>
      </c>
      <c r="C1356" s="3">
        <v>114</v>
      </c>
      <c r="D1356" s="3">
        <v>186</v>
      </c>
      <c r="F1356" s="4" t="s">
        <v>267</v>
      </c>
      <c r="G1356" s="3">
        <v>3</v>
      </c>
      <c r="H1356" s="5">
        <v>6090</v>
      </c>
      <c r="I1356" s="133">
        <f>IF(G1356=1,0.012*H1356,IF(G1356=2,0.011*H1356,IF(G1356=3,0.01*H1356,IF(G1356=4,0.009*H1356,IF(G1356=5,0.008*H1356,IF(G1356=6,0.006*H1356,IF(G1356=7,0.006*H1356,IF(G1356=8,0.006*H1356))))))))</f>
        <v>60.9</v>
      </c>
      <c r="J1356" s="4" t="s">
        <v>681</v>
      </c>
    </row>
    <row r="1357" spans="1:10" ht="15" customHeight="1">
      <c r="A1357" s="421"/>
      <c r="B1357" s="2" t="s">
        <v>680</v>
      </c>
      <c r="C1357" s="3">
        <v>114</v>
      </c>
      <c r="D1357" s="3">
        <v>216</v>
      </c>
      <c r="F1357" s="4" t="s">
        <v>19</v>
      </c>
      <c r="G1357" s="3">
        <v>6</v>
      </c>
      <c r="H1357" s="5">
        <v>3590</v>
      </c>
      <c r="I1357" s="133">
        <f>IF(G1357=1,0.012*H1357,IF(G1357=2,0.011*H1357,IF(G1357=3,0.01*H1357,IF(G1357=4,0.009*H1357,IF(G1357=5,0.008*H1357,IF(G1357=6,0.006*H1357,IF(G1357=7,0.006*H1357,IF(G1357=8,0.006*H1357))))))))</f>
        <v>21.54</v>
      </c>
      <c r="J1357" s="4" t="s">
        <v>681</v>
      </c>
    </row>
    <row r="1358" spans="1:10" ht="15" customHeight="1">
      <c r="A1358" s="421"/>
      <c r="B1358" s="2" t="s">
        <v>680</v>
      </c>
      <c r="C1358" s="3">
        <v>114</v>
      </c>
      <c r="D1358" s="3">
        <v>218</v>
      </c>
      <c r="F1358" s="4" t="s">
        <v>267</v>
      </c>
      <c r="G1358" s="3">
        <v>3</v>
      </c>
      <c r="H1358" s="5">
        <v>380</v>
      </c>
      <c r="I1358" s="133">
        <f>IF(G1358=1,0.012*H1358,IF(G1358=2,0.011*H1358,IF(G1358=3,0.01*H1358,IF(G1358=4,0.009*H1358,IF(G1358=5,0.008*H1358,IF(G1358=6,0.006*H1358,IF(G1358=7,0.006*H1358,IF(G1358=8,0.006*H1358))))))))</f>
        <v>3.8000000000000003</v>
      </c>
      <c r="J1358" s="4" t="s">
        <v>681</v>
      </c>
    </row>
    <row r="1359" spans="1:10" ht="14.25" customHeight="1">
      <c r="A1359" s="421"/>
      <c r="B1359" s="203" t="s">
        <v>680</v>
      </c>
      <c r="C1359" s="3">
        <v>114</v>
      </c>
      <c r="D1359" s="204">
        <v>328</v>
      </c>
      <c r="E1359" s="204"/>
      <c r="F1359" s="204" t="s">
        <v>81</v>
      </c>
      <c r="G1359" s="204">
        <v>4</v>
      </c>
      <c r="H1359" s="205">
        <v>620</v>
      </c>
      <c r="I1359" s="133">
        <f>IF(G1359=1,0.012*H1359,IF(G1359=2,0.011*H1359,IF(G1359=3,0.01*H1359,IF(G1359=4,0.009*H1359,IF(G1359=5,0.008*H1359,IF(G1359=6,0.006*H1359,IF(G1359=7,0.006*H1359,IF(G1359=8,0.006*H1359))))))))</f>
        <v>5.580000000000001</v>
      </c>
      <c r="J1359" s="4" t="s">
        <v>439</v>
      </c>
    </row>
    <row r="1360" spans="1:9" ht="39" customHeight="1">
      <c r="A1360" s="143" t="s">
        <v>688</v>
      </c>
      <c r="H1360" s="114">
        <f>SUM(H1356:H1359)</f>
        <v>10680</v>
      </c>
      <c r="I1360" s="39">
        <f>SUM(I1356:I1359)</f>
        <v>91.82</v>
      </c>
    </row>
    <row r="1361" spans="1:10" ht="14.25" customHeight="1">
      <c r="A1361" s="411" t="s">
        <v>689</v>
      </c>
      <c r="B1361" s="411"/>
      <c r="C1361" s="411"/>
      <c r="D1361" s="411"/>
      <c r="E1361" s="411"/>
      <c r="F1361" s="411"/>
      <c r="G1361" s="411"/>
      <c r="H1361" s="411"/>
      <c r="I1361" s="411"/>
      <c r="J1361" s="411"/>
    </row>
    <row r="1362" spans="1:10" ht="14.25" customHeight="1">
      <c r="A1362" s="415" t="s">
        <v>690</v>
      </c>
      <c r="B1362" s="2" t="s">
        <v>691</v>
      </c>
      <c r="C1362" s="3">
        <v>694</v>
      </c>
      <c r="D1362" s="3">
        <v>1917</v>
      </c>
      <c r="E1362" s="3">
        <v>2</v>
      </c>
      <c r="F1362" s="4" t="s">
        <v>19</v>
      </c>
      <c r="G1362" s="3">
        <v>6</v>
      </c>
      <c r="H1362" s="5">
        <v>3947</v>
      </c>
      <c r="I1362" s="133">
        <f>IF(G1362=1,0.012*H1362,IF(G1362=2,0.011*H1362,IF(G1362=3,0.01*H1362,IF(G1362=4,0.009*H1362,IF(G1362=5,0.008*H1362,IF(G1362=6,0.006*H1362,IF(G1362=7,0.006*H1362,IF(G1362=8,0.006*H1362))))))))</f>
        <v>23.682000000000002</v>
      </c>
      <c r="J1362" s="4" t="s">
        <v>16</v>
      </c>
    </row>
    <row r="1363" spans="1:10" ht="14.25" customHeight="1">
      <c r="A1363" s="415"/>
      <c r="B1363" s="2" t="s">
        <v>691</v>
      </c>
      <c r="C1363" s="3">
        <v>694</v>
      </c>
      <c r="D1363" s="3">
        <v>1919</v>
      </c>
      <c r="F1363" s="4" t="s">
        <v>19</v>
      </c>
      <c r="G1363" s="3">
        <v>6</v>
      </c>
      <c r="H1363" s="5">
        <v>2731</v>
      </c>
      <c r="I1363" s="133">
        <f>IF(G1363=1,0.012*H1363,IF(G1363=2,0.011*H1363,IF(G1363=3,0.01*H1363,IF(G1363=4,0.009*H1363,IF(G1363=5,0.008*H1363,IF(G1363=6,0.006*H1363,IF(G1363=7,0.006*H1363,IF(G1363=8,0.006*H1363))))))))</f>
        <v>16.386</v>
      </c>
      <c r="J1363" s="4" t="s">
        <v>16</v>
      </c>
    </row>
    <row r="1364" spans="1:9" ht="12.75" customHeight="1">
      <c r="A1364" s="128" t="s">
        <v>692</v>
      </c>
      <c r="H1364" s="114">
        <f>SUM(H1362:H1363)</f>
        <v>6678</v>
      </c>
      <c r="I1364" s="39">
        <f>SUM(I1362:I1363)</f>
        <v>40.068</v>
      </c>
    </row>
    <row r="1365" spans="1:10" ht="14.25" customHeight="1">
      <c r="A1365" s="415" t="s">
        <v>693</v>
      </c>
      <c r="B1365" s="2" t="s">
        <v>691</v>
      </c>
      <c r="C1365" s="3">
        <v>694</v>
      </c>
      <c r="D1365" s="3">
        <v>1816</v>
      </c>
      <c r="F1365" s="4" t="s">
        <v>19</v>
      </c>
      <c r="G1365" s="3">
        <v>6</v>
      </c>
      <c r="H1365" s="5">
        <v>3900</v>
      </c>
      <c r="I1365" s="133">
        <f aca="true" t="shared" si="64" ref="I1365:I1371">IF(G1365=1,0.012*H1365,IF(G1365=2,0.011*H1365,IF(G1365=3,0.01*H1365,IF(G1365=4,0.009*H1365,IF(G1365=5,0.008*H1365,IF(G1365=6,0.006*H1365,IF(G1365=7,0.006*H1365,IF(G1365=8,0.006*H1365))))))))</f>
        <v>23.400000000000002</v>
      </c>
      <c r="J1365" s="4" t="s">
        <v>439</v>
      </c>
    </row>
    <row r="1366" spans="1:10" ht="14.25" customHeight="1">
      <c r="A1366" s="415"/>
      <c r="B1366" s="2" t="s">
        <v>691</v>
      </c>
      <c r="C1366" s="3">
        <v>694</v>
      </c>
      <c r="D1366" s="3">
        <v>1817</v>
      </c>
      <c r="F1366" s="4" t="s">
        <v>19</v>
      </c>
      <c r="G1366" s="3">
        <v>6</v>
      </c>
      <c r="H1366" s="5">
        <v>1520</v>
      </c>
      <c r="I1366" s="133">
        <f t="shared" si="64"/>
        <v>9.120000000000001</v>
      </c>
      <c r="J1366" s="4" t="s">
        <v>439</v>
      </c>
    </row>
    <row r="1367" spans="1:10" ht="14.25" customHeight="1">
      <c r="A1367" s="415"/>
      <c r="B1367" s="2" t="s">
        <v>691</v>
      </c>
      <c r="C1367" s="3">
        <v>694</v>
      </c>
      <c r="D1367" s="3">
        <v>1818</v>
      </c>
      <c r="F1367" s="4" t="s">
        <v>19</v>
      </c>
      <c r="G1367" s="3">
        <v>6</v>
      </c>
      <c r="H1367" s="5">
        <v>1740</v>
      </c>
      <c r="I1367" s="133">
        <f t="shared" si="64"/>
        <v>10.44</v>
      </c>
      <c r="J1367" s="4" t="s">
        <v>439</v>
      </c>
    </row>
    <row r="1368" spans="1:10" ht="14.25" customHeight="1">
      <c r="A1368" s="415"/>
      <c r="B1368" s="2" t="s">
        <v>691</v>
      </c>
      <c r="C1368" s="3">
        <v>694</v>
      </c>
      <c r="D1368" s="3">
        <v>1819</v>
      </c>
      <c r="F1368" s="4" t="s">
        <v>19</v>
      </c>
      <c r="G1368" s="3">
        <v>6</v>
      </c>
      <c r="H1368" s="5">
        <v>2780</v>
      </c>
      <c r="I1368" s="133">
        <f t="shared" si="64"/>
        <v>16.68</v>
      </c>
      <c r="J1368" s="4" t="s">
        <v>439</v>
      </c>
    </row>
    <row r="1369" spans="1:10" ht="14.25" customHeight="1">
      <c r="A1369" s="415"/>
      <c r="B1369" s="2" t="s">
        <v>691</v>
      </c>
      <c r="C1369" s="3">
        <v>694</v>
      </c>
      <c r="D1369" s="3">
        <v>1820</v>
      </c>
      <c r="F1369" s="4" t="s">
        <v>19</v>
      </c>
      <c r="G1369" s="3">
        <v>6</v>
      </c>
      <c r="H1369" s="5">
        <v>2718</v>
      </c>
      <c r="I1369" s="133">
        <f t="shared" si="64"/>
        <v>16.308</v>
      </c>
      <c r="J1369" s="4" t="s">
        <v>16</v>
      </c>
    </row>
    <row r="1370" spans="1:10" ht="15" customHeight="1">
      <c r="A1370" s="415"/>
      <c r="B1370" s="2" t="s">
        <v>691</v>
      </c>
      <c r="C1370" s="3">
        <v>694</v>
      </c>
      <c r="D1370" s="3">
        <v>1821</v>
      </c>
      <c r="F1370" s="4" t="s">
        <v>19</v>
      </c>
      <c r="G1370" s="3">
        <v>6</v>
      </c>
      <c r="H1370" s="5">
        <v>7096</v>
      </c>
      <c r="I1370" s="133">
        <f t="shared" si="64"/>
        <v>42.576</v>
      </c>
      <c r="J1370" s="4" t="s">
        <v>16</v>
      </c>
    </row>
    <row r="1371" spans="1:10" ht="12.75" customHeight="1">
      <c r="A1371" s="415"/>
      <c r="B1371" s="2" t="s">
        <v>691</v>
      </c>
      <c r="C1371" s="3">
        <v>694</v>
      </c>
      <c r="D1371" s="3">
        <v>1822</v>
      </c>
      <c r="F1371" s="4" t="s">
        <v>19</v>
      </c>
      <c r="G1371" s="3">
        <v>6</v>
      </c>
      <c r="H1371" s="5">
        <v>5177</v>
      </c>
      <c r="I1371" s="133">
        <f t="shared" si="64"/>
        <v>31.062</v>
      </c>
      <c r="J1371" s="4" t="s">
        <v>439</v>
      </c>
    </row>
    <row r="1372" spans="1:9" ht="14.25" customHeight="1">
      <c r="A1372" s="128" t="s">
        <v>694</v>
      </c>
      <c r="H1372" s="114">
        <f>SUM(H1365:H1371)</f>
        <v>24931</v>
      </c>
      <c r="I1372" s="39">
        <f>SUM(I1365:I1371)</f>
        <v>149.586</v>
      </c>
    </row>
    <row r="1373" spans="1:10" ht="14.25" customHeight="1">
      <c r="A1373" s="415" t="s">
        <v>695</v>
      </c>
      <c r="B1373" s="2" t="s">
        <v>691</v>
      </c>
      <c r="C1373" s="3">
        <v>694</v>
      </c>
      <c r="D1373" s="3">
        <v>1811</v>
      </c>
      <c r="F1373" s="4" t="s">
        <v>19</v>
      </c>
      <c r="G1373" s="3">
        <v>7</v>
      </c>
      <c r="H1373" s="5">
        <v>845</v>
      </c>
      <c r="I1373" s="133">
        <f>IF(G1373=1,0.012*H1373,IF(G1373=2,0.011*H1373,IF(G1373=3,0.01*H1373,IF(G1373=4,0.009*H1373,IF(G1373=5,0.008*H1373,IF(G1373=6,0.006*H1373,IF(G1373=7,0.006*H1373,IF(G1373=8,0.006*H1373))))))))</f>
        <v>5.07</v>
      </c>
      <c r="J1373" s="4" t="s">
        <v>439</v>
      </c>
    </row>
    <row r="1374" spans="1:10" ht="14.25" customHeight="1">
      <c r="A1374" s="415"/>
      <c r="B1374" s="2" t="s">
        <v>691</v>
      </c>
      <c r="C1374" s="3">
        <v>694</v>
      </c>
      <c r="D1374" s="3">
        <v>1812</v>
      </c>
      <c r="F1374" s="4" t="s">
        <v>19</v>
      </c>
      <c r="G1374" s="3">
        <v>6</v>
      </c>
      <c r="H1374" s="5">
        <v>1750</v>
      </c>
      <c r="I1374" s="133">
        <f>IF(G1374=1,0.012*H1374,IF(G1374=2,0.011*H1374,IF(G1374=3,0.01*H1374,IF(G1374=4,0.009*H1374,IF(G1374=5,0.008*H1374,IF(G1374=6,0.006*H1374,IF(G1374=7,0.006*H1374,IF(G1374=8,0.006*H1374))))))))</f>
        <v>10.5</v>
      </c>
      <c r="J1374" s="4" t="s">
        <v>439</v>
      </c>
    </row>
    <row r="1375" spans="1:9" ht="14.25" customHeight="1">
      <c r="A1375" s="128" t="s">
        <v>696</v>
      </c>
      <c r="H1375" s="114">
        <f>SUM(H1373:H1374)</f>
        <v>2595</v>
      </c>
      <c r="I1375" s="39">
        <f>SUM(I1373:I1374)</f>
        <v>15.57</v>
      </c>
    </row>
    <row r="1376" spans="1:10" ht="14.25" customHeight="1">
      <c r="A1376" s="415" t="s">
        <v>697</v>
      </c>
      <c r="B1376" s="2" t="s">
        <v>691</v>
      </c>
      <c r="C1376" s="3">
        <v>694</v>
      </c>
      <c r="D1376" s="3">
        <v>1802</v>
      </c>
      <c r="F1376" s="4" t="s">
        <v>19</v>
      </c>
      <c r="G1376" s="3">
        <v>6</v>
      </c>
      <c r="H1376" s="5">
        <v>1770</v>
      </c>
      <c r="I1376" s="133">
        <f>IF(G1376=1,0.012*H1376,IF(G1376=2,0.011*H1376,IF(G1376=3,0.01*H1376,IF(G1376=4,0.009*H1376,IF(G1376=5,0.008*H1376,IF(G1376=6,0.006*H1376,IF(G1376=7,0.006*H1376,IF(G1376=8,0.006*H1376))))))))</f>
        <v>10.620000000000001</v>
      </c>
      <c r="J1376" s="4" t="s">
        <v>439</v>
      </c>
    </row>
    <row r="1377" spans="1:10" ht="14.25" customHeight="1">
      <c r="A1377" s="415"/>
      <c r="B1377" s="2" t="s">
        <v>691</v>
      </c>
      <c r="C1377" s="3">
        <v>694</v>
      </c>
      <c r="D1377" s="3">
        <v>1803</v>
      </c>
      <c r="F1377" s="4" t="s">
        <v>19</v>
      </c>
      <c r="G1377" s="3">
        <v>6</v>
      </c>
      <c r="H1377" s="5">
        <v>3240</v>
      </c>
      <c r="I1377" s="133">
        <f>IF(G1377=1,0.012*H1377,IF(G1377=2,0.011*H1377,IF(G1377=3,0.01*H1377,IF(G1377=4,0.009*H1377,IF(G1377=5,0.008*H1377,IF(G1377=6,0.006*H1377,IF(G1377=7,0.006*H1377,IF(G1377=8,0.006*H1377))))))))</f>
        <v>19.44</v>
      </c>
      <c r="J1377" s="4" t="s">
        <v>439</v>
      </c>
    </row>
    <row r="1378" spans="1:9" ht="14.25" customHeight="1">
      <c r="A1378" s="128" t="s">
        <v>698</v>
      </c>
      <c r="H1378" s="114">
        <f>SUM(H1376:H1377)</f>
        <v>5010</v>
      </c>
      <c r="I1378" s="39">
        <f>SUM(I1376:I1377)</f>
        <v>30.060000000000002</v>
      </c>
    </row>
    <row r="1379" spans="1:10" ht="14.25" customHeight="1">
      <c r="A1379" s="415" t="s">
        <v>699</v>
      </c>
      <c r="B1379" s="2" t="s">
        <v>691</v>
      </c>
      <c r="C1379" s="3">
        <v>694</v>
      </c>
      <c r="D1379" s="3">
        <v>1792</v>
      </c>
      <c r="F1379" s="4" t="s">
        <v>19</v>
      </c>
      <c r="G1379" s="3">
        <v>6</v>
      </c>
      <c r="H1379" s="5">
        <v>350</v>
      </c>
      <c r="I1379" s="133">
        <f>IF(G1379=1,0.012*H1379,IF(G1379=2,0.011*H1379,IF(G1379=3,0.01*H1379,IF(G1379=4,0.009*H1379,IF(G1379=5,0.008*H1379,IF(G1379=6,0.006*H1379,IF(G1379=7,0.006*H1379,IF(G1379=8,0.006*H1379))))))))</f>
        <v>2.1</v>
      </c>
      <c r="J1379" s="4" t="s">
        <v>439</v>
      </c>
    </row>
    <row r="1380" spans="1:10" ht="14.25" customHeight="1">
      <c r="A1380" s="415"/>
      <c r="B1380" s="2" t="s">
        <v>691</v>
      </c>
      <c r="C1380" s="3">
        <v>694</v>
      </c>
      <c r="D1380" s="3">
        <v>1793</v>
      </c>
      <c r="F1380" s="4" t="s">
        <v>19</v>
      </c>
      <c r="G1380" s="3">
        <v>6</v>
      </c>
      <c r="H1380" s="5">
        <v>6181</v>
      </c>
      <c r="I1380" s="133">
        <f>IF(G1380=1,0.012*H1380,IF(G1380=2,0.011*H1380,IF(G1380=3,0.01*H1380,IF(G1380=4,0.009*H1380,IF(G1380=5,0.008*H1380,IF(G1380=6,0.006*H1380,IF(G1380=7,0.006*H1380,IF(G1380=8,0.006*H1380))))))))</f>
        <v>37.086</v>
      </c>
      <c r="J1380" s="4" t="s">
        <v>439</v>
      </c>
    </row>
    <row r="1381" spans="1:10" ht="14.25" customHeight="1">
      <c r="A1381" s="415"/>
      <c r="B1381" s="2" t="s">
        <v>691</v>
      </c>
      <c r="C1381" s="3">
        <v>694</v>
      </c>
      <c r="D1381" s="3">
        <v>1799</v>
      </c>
      <c r="F1381" s="4" t="s">
        <v>19</v>
      </c>
      <c r="G1381" s="3">
        <v>6</v>
      </c>
      <c r="H1381" s="5">
        <v>3090</v>
      </c>
      <c r="I1381" s="133">
        <f>IF(G1381=1,0.012*H1381,IF(G1381=2,0.011*H1381,IF(G1381=3,0.01*H1381,IF(G1381=4,0.009*H1381,IF(G1381=5,0.008*H1381,IF(G1381=6,0.006*H1381,IF(G1381=7,0.006*H1381,IF(G1381=8,0.006*H1381))))))))</f>
        <v>18.54</v>
      </c>
      <c r="J1381" s="4" t="s">
        <v>439</v>
      </c>
    </row>
    <row r="1382" spans="1:10" ht="14.25" customHeight="1">
      <c r="A1382" s="415"/>
      <c r="B1382" s="2" t="s">
        <v>691</v>
      </c>
      <c r="C1382" s="3">
        <v>694</v>
      </c>
      <c r="D1382" s="3">
        <v>1800</v>
      </c>
      <c r="F1382" s="4" t="s">
        <v>195</v>
      </c>
      <c r="G1382" s="3">
        <v>5</v>
      </c>
      <c r="H1382" s="5">
        <v>3245</v>
      </c>
      <c r="I1382" s="133">
        <f>IF(G1382=1,0.012*H1382,IF(G1382=2,0.011*H1382,IF(G1382=3,0.01*H1382,IF(G1382=4,0.009*H1382,IF(G1382=5,0.008*H1382,IF(G1382=6,0.006*H1382,IF(G1382=7,0.006*H1382,IF(G1382=8,0.006*H1382))))))))</f>
        <v>25.96</v>
      </c>
      <c r="J1382" s="4" t="s">
        <v>439</v>
      </c>
    </row>
    <row r="1383" spans="1:9" ht="14.25" customHeight="1">
      <c r="A1383" s="128" t="s">
        <v>700</v>
      </c>
      <c r="H1383" s="114">
        <f>SUM(H1379:H1382)</f>
        <v>12866</v>
      </c>
      <c r="I1383" s="39">
        <f>SUM(I1379:I1382)</f>
        <v>83.686</v>
      </c>
    </row>
    <row r="1384" spans="1:10" ht="12.75" customHeight="1">
      <c r="A1384" s="415" t="s">
        <v>701</v>
      </c>
      <c r="B1384" s="2" t="s">
        <v>691</v>
      </c>
      <c r="C1384" s="3">
        <v>694</v>
      </c>
      <c r="D1384" s="3" t="s">
        <v>702</v>
      </c>
      <c r="E1384" s="3">
        <v>2</v>
      </c>
      <c r="F1384" s="4" t="s">
        <v>15</v>
      </c>
      <c r="G1384" s="3">
        <v>6</v>
      </c>
      <c r="H1384" s="62">
        <v>4160</v>
      </c>
      <c r="I1384" s="141">
        <f>IF(G1384=1,0.012*H1384,IF(G1384=2,0.011*H1384,IF(G1384=3,0.01*H1384,IF(G1384=4,0.009*H1384,IF(G1384=5,0.008*H1384,IF(G1384=6,0.006*H1384,IF(G1384=7,0.006*H1384,IF(G1384=8,0.006*H1384))))))))</f>
        <v>24.96</v>
      </c>
      <c r="J1384" s="4" t="s">
        <v>16</v>
      </c>
    </row>
    <row r="1385" spans="1:10" ht="14.25" customHeight="1">
      <c r="A1385" s="415"/>
      <c r="B1385" s="2" t="s">
        <v>691</v>
      </c>
      <c r="C1385" s="3">
        <v>694</v>
      </c>
      <c r="D1385" s="3" t="s">
        <v>703</v>
      </c>
      <c r="E1385" s="3">
        <v>2</v>
      </c>
      <c r="F1385" s="4" t="s">
        <v>15</v>
      </c>
      <c r="G1385" s="3">
        <v>6</v>
      </c>
      <c r="H1385" s="62">
        <v>452</v>
      </c>
      <c r="I1385" s="141">
        <f>IF(G1385=1,0.012*H1385,IF(G1385=2,0.011*H1385,IF(G1385=3,0.01*H1385,IF(G1385=4,0.009*H1385,IF(G1385=5,0.008*H1385,IF(G1385=6,0.006*H1385,IF(G1385=7,0.006*H1385,IF(G1385=8,0.006*H1385))))))))</f>
        <v>2.712</v>
      </c>
      <c r="J1385" s="4" t="s">
        <v>16</v>
      </c>
    </row>
    <row r="1386" spans="1:10" ht="14.25" customHeight="1">
      <c r="A1386" s="415"/>
      <c r="B1386" s="2" t="s">
        <v>691</v>
      </c>
      <c r="C1386" s="3">
        <v>694</v>
      </c>
      <c r="D1386" s="3" t="s">
        <v>208</v>
      </c>
      <c r="E1386" s="3">
        <v>2</v>
      </c>
      <c r="F1386" s="4" t="s">
        <v>15</v>
      </c>
      <c r="G1386" s="3">
        <v>6</v>
      </c>
      <c r="H1386" s="62">
        <v>16952</v>
      </c>
      <c r="I1386" s="141">
        <f>IF(G1386=1,0.012*H1386,IF(G1386=2,0.011*H1386,IF(G1386=3,0.01*H1386,IF(G1386=4,0.009*H1386,IF(G1386=5,0.008*H1386,IF(G1386=6,0.006*H1386,IF(G1386=7,0.006*H1386,IF(G1386=8,0.006*H1386))))))))</f>
        <v>101.712</v>
      </c>
      <c r="J1386" s="4" t="s">
        <v>16</v>
      </c>
    </row>
    <row r="1387" spans="1:9" ht="14.25" customHeight="1">
      <c r="A1387" s="128" t="s">
        <v>704</v>
      </c>
      <c r="H1387" s="114">
        <f>SUM(H1384:H1386)</f>
        <v>21564</v>
      </c>
      <c r="I1387" s="39">
        <f>SUM(I1384:I1386)</f>
        <v>129.38400000000001</v>
      </c>
    </row>
    <row r="1388" spans="1:10" ht="15" customHeight="1">
      <c r="A1388" s="424" t="s">
        <v>705</v>
      </c>
      <c r="B1388" s="2" t="s">
        <v>691</v>
      </c>
      <c r="C1388" s="3">
        <v>694</v>
      </c>
      <c r="D1388" s="3">
        <v>50</v>
      </c>
      <c r="E1388" s="3">
        <v>2</v>
      </c>
      <c r="F1388" s="4" t="s">
        <v>19</v>
      </c>
      <c r="G1388" s="3">
        <v>6</v>
      </c>
      <c r="H1388" s="5">
        <v>7366</v>
      </c>
      <c r="I1388" s="133">
        <f aca="true" t="shared" si="65" ref="I1388:I1394">IF(G1388=1,0.012*H1388,IF(G1388=2,0.011*H1388,IF(G1388=3,0.01*H1388,IF(G1388=4,0.009*H1388,IF(G1388=5,0.008*H1388,IF(G1388=6,0.006*H1388,IF(G1388=7,0.006*H1388,IF(G1388=8,0.006*H1388))))))))</f>
        <v>44.196</v>
      </c>
      <c r="J1388" s="4" t="s">
        <v>16</v>
      </c>
    </row>
    <row r="1389" spans="1:10" ht="12.75" customHeight="1">
      <c r="A1389" s="424"/>
      <c r="B1389" s="2" t="s">
        <v>691</v>
      </c>
      <c r="C1389" s="3">
        <v>694</v>
      </c>
      <c r="D1389" s="3">
        <v>785</v>
      </c>
      <c r="E1389" s="3">
        <v>1</v>
      </c>
      <c r="F1389" s="4" t="s">
        <v>19</v>
      </c>
      <c r="G1389" s="3">
        <v>6</v>
      </c>
      <c r="H1389" s="5">
        <v>18253</v>
      </c>
      <c r="I1389" s="133">
        <f t="shared" si="65"/>
        <v>109.518</v>
      </c>
      <c r="J1389" s="4" t="s">
        <v>16</v>
      </c>
    </row>
    <row r="1390" spans="1:10" ht="14.25" customHeight="1">
      <c r="A1390" s="424"/>
      <c r="B1390" s="2" t="s">
        <v>691</v>
      </c>
      <c r="C1390" s="3">
        <v>694</v>
      </c>
      <c r="D1390" s="3">
        <v>974</v>
      </c>
      <c r="F1390" s="4" t="s">
        <v>19</v>
      </c>
      <c r="G1390" s="3">
        <v>6</v>
      </c>
      <c r="H1390" s="5">
        <v>14065</v>
      </c>
      <c r="I1390" s="133">
        <f t="shared" si="65"/>
        <v>84.39</v>
      </c>
      <c r="J1390" s="4" t="s">
        <v>16</v>
      </c>
    </row>
    <row r="1391" spans="1:10" ht="14.25" customHeight="1">
      <c r="A1391" s="424"/>
      <c r="B1391" s="2" t="s">
        <v>691</v>
      </c>
      <c r="C1391" s="3">
        <v>694</v>
      </c>
      <c r="D1391" s="3">
        <v>778</v>
      </c>
      <c r="F1391" s="4" t="s">
        <v>19</v>
      </c>
      <c r="G1391" s="3">
        <v>6</v>
      </c>
      <c r="H1391" s="5">
        <v>5020</v>
      </c>
      <c r="I1391" s="6">
        <f t="shared" si="65"/>
        <v>30.12</v>
      </c>
      <c r="J1391" s="4" t="s">
        <v>16</v>
      </c>
    </row>
    <row r="1392" spans="1:10" ht="14.25" customHeight="1">
      <c r="A1392" s="424"/>
      <c r="B1392" s="2" t="s">
        <v>691</v>
      </c>
      <c r="C1392" s="3">
        <v>694</v>
      </c>
      <c r="D1392" s="3">
        <v>1357</v>
      </c>
      <c r="E1392" s="3">
        <v>1</v>
      </c>
      <c r="F1392" s="4" t="s">
        <v>19</v>
      </c>
      <c r="G1392" s="3">
        <v>6</v>
      </c>
      <c r="H1392" s="5">
        <v>9666</v>
      </c>
      <c r="I1392" s="6">
        <f t="shared" si="65"/>
        <v>57.996</v>
      </c>
      <c r="J1392" s="4" t="s">
        <v>16</v>
      </c>
    </row>
    <row r="1393" spans="1:10" ht="14.25" customHeight="1">
      <c r="A1393" s="424"/>
      <c r="B1393" s="2" t="s">
        <v>691</v>
      </c>
      <c r="C1393" s="3">
        <v>694</v>
      </c>
      <c r="D1393" s="3">
        <v>1947</v>
      </c>
      <c r="F1393" s="4" t="s">
        <v>19</v>
      </c>
      <c r="G1393" s="3">
        <v>6</v>
      </c>
      <c r="H1393" s="5">
        <v>11262</v>
      </c>
      <c r="I1393" s="133">
        <f t="shared" si="65"/>
        <v>67.572</v>
      </c>
      <c r="J1393" s="4" t="s">
        <v>439</v>
      </c>
    </row>
    <row r="1394" spans="1:10" ht="14.25" customHeight="1">
      <c r="A1394" s="424"/>
      <c r="B1394" s="200" t="s">
        <v>691</v>
      </c>
      <c r="C1394" s="152">
        <v>203</v>
      </c>
      <c r="D1394" s="152">
        <v>1815</v>
      </c>
      <c r="E1394" s="152"/>
      <c r="F1394" s="139" t="s">
        <v>243</v>
      </c>
      <c r="G1394" s="152">
        <v>5</v>
      </c>
      <c r="H1394" s="201">
        <v>10260</v>
      </c>
      <c r="I1394" s="6">
        <f t="shared" si="65"/>
        <v>82.08</v>
      </c>
      <c r="J1394" s="139" t="s">
        <v>664</v>
      </c>
    </row>
    <row r="1395" spans="1:9" ht="38.25" customHeight="1">
      <c r="A1395" s="143" t="s">
        <v>706</v>
      </c>
      <c r="H1395" s="114">
        <f>SUM('1. STOČARSTVO'!H1389:H1394)</f>
        <v>68526</v>
      </c>
      <c r="I1395" s="39">
        <f>SUM('1. STOČARSTVO'!I1389:I1394)</f>
        <v>431.676</v>
      </c>
    </row>
    <row r="1396" spans="1:10" ht="14.25" customHeight="1">
      <c r="A1396" s="411" t="s">
        <v>707</v>
      </c>
      <c r="B1396" s="411"/>
      <c r="C1396" s="411"/>
      <c r="D1396" s="411"/>
      <c r="E1396" s="411"/>
      <c r="F1396" s="411"/>
      <c r="G1396" s="411"/>
      <c r="H1396" s="411"/>
      <c r="I1396" s="411"/>
      <c r="J1396" s="411"/>
    </row>
    <row r="1397" spans="1:10" ht="14.25" customHeight="1">
      <c r="A1397" s="411" t="s">
        <v>708</v>
      </c>
      <c r="B1397" s="206" t="s">
        <v>32</v>
      </c>
      <c r="C1397" s="206">
        <v>365</v>
      </c>
      <c r="D1397" s="206" t="s">
        <v>35</v>
      </c>
      <c r="E1397" s="206"/>
      <c r="F1397" s="207" t="s">
        <v>27</v>
      </c>
      <c r="G1397" s="206">
        <v>3</v>
      </c>
      <c r="H1397" s="206">
        <v>895</v>
      </c>
      <c r="I1397" s="208">
        <f aca="true" t="shared" si="66" ref="I1397:I1409">IF(G1397=1,0.012*H1397,IF(G1397=2,0.011*H1397,IF(G1397=3,0.01*H1397,IF(G1397=4,0.009*H1397,IF(G1397=5,0.008*H1397,IF(G1397=6,0.006*H1397,IF(G1397=7,0.006*H1397,IF(G1397=8,0.006*H1397))))))))</f>
        <v>8.950000000000001</v>
      </c>
      <c r="J1397" s="4" t="s">
        <v>16</v>
      </c>
    </row>
    <row r="1398" spans="1:10" ht="14.25" customHeight="1">
      <c r="A1398" s="411"/>
      <c r="B1398" s="206" t="s">
        <v>32</v>
      </c>
      <c r="C1398" s="206">
        <v>365</v>
      </c>
      <c r="D1398" s="206" t="s">
        <v>36</v>
      </c>
      <c r="E1398" s="206"/>
      <c r="F1398" s="207" t="s">
        <v>27</v>
      </c>
      <c r="G1398" s="206">
        <v>5</v>
      </c>
      <c r="H1398" s="206">
        <v>5667</v>
      </c>
      <c r="I1398" s="208">
        <f t="shared" si="66"/>
        <v>45.336</v>
      </c>
      <c r="J1398" s="4" t="s">
        <v>16</v>
      </c>
    </row>
    <row r="1399" spans="1:10" ht="14.25" customHeight="1">
      <c r="A1399" s="411"/>
      <c r="B1399" s="206" t="s">
        <v>32</v>
      </c>
      <c r="C1399" s="206">
        <v>365</v>
      </c>
      <c r="D1399" s="206" t="s">
        <v>709</v>
      </c>
      <c r="E1399" s="206"/>
      <c r="F1399" s="207" t="s">
        <v>27</v>
      </c>
      <c r="G1399" s="206">
        <v>5</v>
      </c>
      <c r="H1399" s="206">
        <v>9555</v>
      </c>
      <c r="I1399" s="208">
        <f t="shared" si="66"/>
        <v>76.44</v>
      </c>
      <c r="J1399" s="4" t="s">
        <v>16</v>
      </c>
    </row>
    <row r="1400" spans="1:10" ht="14.25" customHeight="1">
      <c r="A1400" s="411"/>
      <c r="B1400" s="206" t="s">
        <v>32</v>
      </c>
      <c r="C1400" s="206">
        <v>365</v>
      </c>
      <c r="D1400" s="206" t="s">
        <v>710</v>
      </c>
      <c r="E1400" s="206"/>
      <c r="F1400" s="207" t="s">
        <v>27</v>
      </c>
      <c r="G1400" s="206">
        <v>4</v>
      </c>
      <c r="H1400" s="206">
        <v>8186</v>
      </c>
      <c r="I1400" s="208">
        <f t="shared" si="66"/>
        <v>73.674</v>
      </c>
      <c r="J1400" s="4" t="s">
        <v>16</v>
      </c>
    </row>
    <row r="1401" spans="1:10" ht="14.25" customHeight="1">
      <c r="A1401" s="411"/>
      <c r="B1401" s="206" t="s">
        <v>32</v>
      </c>
      <c r="C1401" s="206">
        <v>365</v>
      </c>
      <c r="D1401" s="206" t="s">
        <v>711</v>
      </c>
      <c r="E1401" s="206"/>
      <c r="F1401" s="207" t="s">
        <v>27</v>
      </c>
      <c r="G1401" s="206">
        <v>4</v>
      </c>
      <c r="H1401" s="206">
        <v>86</v>
      </c>
      <c r="I1401" s="208">
        <f t="shared" si="66"/>
        <v>0.7740000000000001</v>
      </c>
      <c r="J1401" s="4" t="s">
        <v>16</v>
      </c>
    </row>
    <row r="1402" spans="1:10" ht="14.25" customHeight="1">
      <c r="A1402" s="411"/>
      <c r="B1402" s="206" t="s">
        <v>32</v>
      </c>
      <c r="C1402" s="206">
        <v>365</v>
      </c>
      <c r="D1402" s="206" t="s">
        <v>712</v>
      </c>
      <c r="E1402" s="206">
        <v>2</v>
      </c>
      <c r="F1402" s="207" t="s">
        <v>27</v>
      </c>
      <c r="G1402" s="206">
        <v>5</v>
      </c>
      <c r="H1402" s="206">
        <v>317</v>
      </c>
      <c r="I1402" s="208">
        <f t="shared" si="66"/>
        <v>2.536</v>
      </c>
      <c r="J1402" s="4" t="s">
        <v>16</v>
      </c>
    </row>
    <row r="1403" spans="1:10" ht="14.25" customHeight="1">
      <c r="A1403" s="411"/>
      <c r="B1403" s="206" t="s">
        <v>32</v>
      </c>
      <c r="C1403" s="206">
        <v>365</v>
      </c>
      <c r="D1403" s="206" t="s">
        <v>712</v>
      </c>
      <c r="E1403" s="206">
        <v>2</v>
      </c>
      <c r="F1403" s="207" t="s">
        <v>27</v>
      </c>
      <c r="G1403" s="206">
        <v>4</v>
      </c>
      <c r="H1403" s="206">
        <v>1062</v>
      </c>
      <c r="I1403" s="208">
        <f t="shared" si="66"/>
        <v>9.558000000000002</v>
      </c>
      <c r="J1403" s="4" t="s">
        <v>16</v>
      </c>
    </row>
    <row r="1404" spans="1:10" ht="14.25" customHeight="1">
      <c r="A1404" s="411"/>
      <c r="B1404" s="206" t="s">
        <v>32</v>
      </c>
      <c r="C1404" s="206">
        <v>365</v>
      </c>
      <c r="D1404" s="206" t="s">
        <v>713</v>
      </c>
      <c r="E1404" s="206"/>
      <c r="F1404" s="207" t="s">
        <v>27</v>
      </c>
      <c r="G1404" s="206">
        <v>4</v>
      </c>
      <c r="H1404" s="206">
        <v>895</v>
      </c>
      <c r="I1404" s="208">
        <f t="shared" si="66"/>
        <v>8.055000000000001</v>
      </c>
      <c r="J1404" s="4" t="s">
        <v>16</v>
      </c>
    </row>
    <row r="1405" spans="1:10" ht="14.25" customHeight="1">
      <c r="A1405" s="411"/>
      <c r="B1405" s="206" t="s">
        <v>32</v>
      </c>
      <c r="C1405" s="206">
        <v>365</v>
      </c>
      <c r="D1405" s="206" t="s">
        <v>714</v>
      </c>
      <c r="E1405" s="206"/>
      <c r="F1405" s="207" t="s">
        <v>27</v>
      </c>
      <c r="G1405" s="206">
        <v>5</v>
      </c>
      <c r="H1405" s="206">
        <v>9527</v>
      </c>
      <c r="I1405" s="208">
        <f t="shared" si="66"/>
        <v>76.21600000000001</v>
      </c>
      <c r="J1405" s="4" t="s">
        <v>16</v>
      </c>
    </row>
    <row r="1406" spans="1:10" ht="11.25" customHeight="1">
      <c r="A1406" s="411"/>
      <c r="B1406" s="206" t="s">
        <v>32</v>
      </c>
      <c r="C1406" s="206">
        <v>365</v>
      </c>
      <c r="D1406" s="206" t="s">
        <v>715</v>
      </c>
      <c r="E1406" s="206"/>
      <c r="F1406" s="207" t="s">
        <v>27</v>
      </c>
      <c r="G1406" s="206">
        <v>5</v>
      </c>
      <c r="H1406" s="206">
        <v>6114</v>
      </c>
      <c r="I1406" s="208">
        <f t="shared" si="66"/>
        <v>48.912</v>
      </c>
      <c r="J1406" s="4" t="s">
        <v>16</v>
      </c>
    </row>
    <row r="1407" spans="1:10" ht="12.75" customHeight="1">
      <c r="A1407" s="411"/>
      <c r="B1407" s="206" t="s">
        <v>32</v>
      </c>
      <c r="C1407" s="206">
        <v>365</v>
      </c>
      <c r="D1407" s="206" t="s">
        <v>716</v>
      </c>
      <c r="E1407" s="206"/>
      <c r="F1407" s="207" t="s">
        <v>27</v>
      </c>
      <c r="G1407" s="206">
        <v>5</v>
      </c>
      <c r="H1407" s="206">
        <v>6177</v>
      </c>
      <c r="I1407" s="208">
        <f t="shared" si="66"/>
        <v>49.416000000000004</v>
      </c>
      <c r="J1407" s="4" t="s">
        <v>16</v>
      </c>
    </row>
    <row r="1408" spans="1:10" ht="12.75" customHeight="1">
      <c r="A1408" s="411"/>
      <c r="B1408" s="206" t="s">
        <v>32</v>
      </c>
      <c r="C1408" s="206">
        <v>365</v>
      </c>
      <c r="D1408" s="206" t="s">
        <v>717</v>
      </c>
      <c r="E1408" s="206"/>
      <c r="F1408" s="207" t="s">
        <v>27</v>
      </c>
      <c r="G1408" s="206">
        <v>4</v>
      </c>
      <c r="H1408" s="206">
        <v>258</v>
      </c>
      <c r="I1408" s="208">
        <f t="shared" si="66"/>
        <v>2.322</v>
      </c>
      <c r="J1408" s="4" t="s">
        <v>16</v>
      </c>
    </row>
    <row r="1409" spans="1:10" ht="12.75" customHeight="1">
      <c r="A1409" s="411"/>
      <c r="B1409" s="206" t="s">
        <v>32</v>
      </c>
      <c r="C1409" s="206">
        <v>365</v>
      </c>
      <c r="D1409" s="206" t="s">
        <v>718</v>
      </c>
      <c r="E1409" s="206"/>
      <c r="F1409" s="207" t="s">
        <v>27</v>
      </c>
      <c r="G1409" s="206">
        <v>5</v>
      </c>
      <c r="H1409" s="206">
        <v>2447</v>
      </c>
      <c r="I1409" s="208">
        <f t="shared" si="66"/>
        <v>19.576</v>
      </c>
      <c r="J1409" s="4" t="s">
        <v>16</v>
      </c>
    </row>
    <row r="1410" spans="1:10" ht="12.75" customHeight="1">
      <c r="A1410" s="12" t="s">
        <v>719</v>
      </c>
      <c r="B1410" s="12"/>
      <c r="C1410" s="12"/>
      <c r="D1410" s="12"/>
      <c r="E1410" s="12"/>
      <c r="F1410" s="12"/>
      <c r="G1410" s="12"/>
      <c r="H1410" s="12">
        <f>SUM(H1397:H1409)</f>
        <v>51186</v>
      </c>
      <c r="I1410" s="12">
        <f>SUM(I1397:I1409)</f>
        <v>421.765</v>
      </c>
      <c r="J1410" s="12"/>
    </row>
    <row r="1411" spans="1:10" ht="14.25" customHeight="1">
      <c r="A1411" s="411" t="s">
        <v>720</v>
      </c>
      <c r="B1411" s="206" t="s">
        <v>32</v>
      </c>
      <c r="C1411" s="206">
        <v>365</v>
      </c>
      <c r="D1411" s="206" t="s">
        <v>45</v>
      </c>
      <c r="E1411" s="206"/>
      <c r="F1411" s="207" t="s">
        <v>27</v>
      </c>
      <c r="G1411" s="206">
        <v>3</v>
      </c>
      <c r="H1411" s="206">
        <v>2683</v>
      </c>
      <c r="I1411" s="208">
        <f aca="true" t="shared" si="67" ref="I1411:I1430">IF(G1411=1,0.012*H1411,IF(G1411=2,0.011*H1411,IF(G1411=3,0.01*H1411,IF(G1411=4,0.009*H1411,IF(G1411=5,0.008*H1411,IF(G1411=6,0.006*H1411,IF(G1411=7,0.006*H1411,IF(G1411=8,0.006*H1411))))))))</f>
        <v>26.830000000000002</v>
      </c>
      <c r="J1411" s="4" t="s">
        <v>16</v>
      </c>
    </row>
    <row r="1412" spans="1:10" ht="14.25" customHeight="1">
      <c r="A1412" s="411"/>
      <c r="B1412" s="206" t="s">
        <v>32</v>
      </c>
      <c r="C1412" s="206">
        <v>365</v>
      </c>
      <c r="D1412" s="206" t="s">
        <v>721</v>
      </c>
      <c r="E1412" s="206"/>
      <c r="F1412" s="207" t="s">
        <v>27</v>
      </c>
      <c r="G1412" s="206">
        <v>3</v>
      </c>
      <c r="H1412" s="206">
        <v>676</v>
      </c>
      <c r="I1412" s="208">
        <f t="shared" si="67"/>
        <v>6.76</v>
      </c>
      <c r="J1412" s="4" t="s">
        <v>16</v>
      </c>
    </row>
    <row r="1413" spans="1:10" ht="14.25" customHeight="1">
      <c r="A1413" s="411"/>
      <c r="B1413" s="206" t="s">
        <v>32</v>
      </c>
      <c r="C1413" s="206">
        <v>365</v>
      </c>
      <c r="D1413" s="206" t="s">
        <v>722</v>
      </c>
      <c r="E1413" s="206"/>
      <c r="F1413" s="207" t="s">
        <v>27</v>
      </c>
      <c r="G1413" s="206">
        <v>3</v>
      </c>
      <c r="H1413" s="206">
        <v>1277</v>
      </c>
      <c r="I1413" s="208">
        <f t="shared" si="67"/>
        <v>12.77</v>
      </c>
      <c r="J1413" s="4" t="s">
        <v>16</v>
      </c>
    </row>
    <row r="1414" spans="1:10" ht="14.25" customHeight="1">
      <c r="A1414" s="411"/>
      <c r="B1414" s="206" t="s">
        <v>32</v>
      </c>
      <c r="C1414" s="206">
        <v>365</v>
      </c>
      <c r="D1414" s="206">
        <v>71</v>
      </c>
      <c r="E1414" s="206"/>
      <c r="F1414" s="207" t="s">
        <v>27</v>
      </c>
      <c r="G1414" s="206">
        <v>4</v>
      </c>
      <c r="H1414" s="206">
        <v>2060</v>
      </c>
      <c r="I1414" s="208">
        <f t="shared" si="67"/>
        <v>18.540000000000003</v>
      </c>
      <c r="J1414" s="4" t="s">
        <v>16</v>
      </c>
    </row>
    <row r="1415" spans="1:10" ht="14.25" customHeight="1">
      <c r="A1415" s="411"/>
      <c r="B1415" s="206" t="s">
        <v>32</v>
      </c>
      <c r="C1415" s="206">
        <v>365</v>
      </c>
      <c r="D1415" s="206">
        <v>71</v>
      </c>
      <c r="E1415" s="206"/>
      <c r="F1415" s="207" t="s">
        <v>27</v>
      </c>
      <c r="G1415" s="206">
        <v>3</v>
      </c>
      <c r="H1415" s="206">
        <v>3085</v>
      </c>
      <c r="I1415" s="208">
        <f t="shared" si="67"/>
        <v>30.85</v>
      </c>
      <c r="J1415" s="4" t="s">
        <v>16</v>
      </c>
    </row>
    <row r="1416" spans="1:10" ht="14.25" customHeight="1">
      <c r="A1416" s="411"/>
      <c r="B1416" s="206" t="s">
        <v>32</v>
      </c>
      <c r="C1416" s="206">
        <v>365</v>
      </c>
      <c r="D1416" s="206" t="s">
        <v>46</v>
      </c>
      <c r="E1416" s="206"/>
      <c r="F1416" s="207" t="s">
        <v>27</v>
      </c>
      <c r="G1416" s="206">
        <v>3</v>
      </c>
      <c r="H1416" s="206">
        <v>5734</v>
      </c>
      <c r="I1416" s="208">
        <f t="shared" si="67"/>
        <v>57.34</v>
      </c>
      <c r="J1416" s="4" t="s">
        <v>16</v>
      </c>
    </row>
    <row r="1417" spans="1:10" ht="12.75" customHeight="1">
      <c r="A1417" s="411"/>
      <c r="B1417" s="206" t="s">
        <v>32</v>
      </c>
      <c r="C1417" s="206">
        <v>365</v>
      </c>
      <c r="D1417" s="206" t="s">
        <v>35</v>
      </c>
      <c r="E1417" s="206"/>
      <c r="F1417" s="207" t="s">
        <v>27</v>
      </c>
      <c r="G1417" s="206">
        <v>3</v>
      </c>
      <c r="H1417" s="206">
        <v>2859</v>
      </c>
      <c r="I1417" s="208">
        <f t="shared" si="67"/>
        <v>28.59</v>
      </c>
      <c r="J1417" s="4" t="s">
        <v>16</v>
      </c>
    </row>
    <row r="1418" spans="1:10" ht="14.25" customHeight="1">
      <c r="A1418" s="411"/>
      <c r="B1418" s="206" t="s">
        <v>32</v>
      </c>
      <c r="C1418" s="206">
        <v>365</v>
      </c>
      <c r="D1418" s="206" t="s">
        <v>36</v>
      </c>
      <c r="E1418" s="206"/>
      <c r="F1418" s="207" t="s">
        <v>27</v>
      </c>
      <c r="G1418" s="206">
        <v>5</v>
      </c>
      <c r="H1418" s="206">
        <v>1178</v>
      </c>
      <c r="I1418" s="208">
        <f t="shared" si="67"/>
        <v>9.424</v>
      </c>
      <c r="J1418" s="4" t="s">
        <v>16</v>
      </c>
    </row>
    <row r="1419" spans="1:10" ht="14.25" customHeight="1">
      <c r="A1419" s="411"/>
      <c r="B1419" s="206" t="s">
        <v>32</v>
      </c>
      <c r="C1419" s="206">
        <v>365</v>
      </c>
      <c r="D1419" s="206" t="s">
        <v>710</v>
      </c>
      <c r="E1419" s="206"/>
      <c r="F1419" s="207" t="s">
        <v>27</v>
      </c>
      <c r="G1419" s="206">
        <v>4</v>
      </c>
      <c r="H1419" s="206">
        <v>3304</v>
      </c>
      <c r="I1419" s="208">
        <f t="shared" si="67"/>
        <v>29.736000000000004</v>
      </c>
      <c r="J1419" s="4" t="s">
        <v>16</v>
      </c>
    </row>
    <row r="1420" spans="1:10" ht="14.25" customHeight="1">
      <c r="A1420" s="411"/>
      <c r="B1420" s="206" t="s">
        <v>32</v>
      </c>
      <c r="C1420" s="206">
        <v>365</v>
      </c>
      <c r="D1420" s="206" t="s">
        <v>714</v>
      </c>
      <c r="E1420" s="206"/>
      <c r="F1420" s="207" t="s">
        <v>27</v>
      </c>
      <c r="G1420" s="206">
        <v>5</v>
      </c>
      <c r="H1420" s="206">
        <v>102</v>
      </c>
      <c r="I1420" s="208">
        <f t="shared" si="67"/>
        <v>0.8160000000000001</v>
      </c>
      <c r="J1420" s="4" t="s">
        <v>16</v>
      </c>
    </row>
    <row r="1421" spans="1:10" ht="14.25" customHeight="1">
      <c r="A1421" s="411"/>
      <c r="B1421" s="206" t="s">
        <v>32</v>
      </c>
      <c r="C1421" s="206">
        <v>365</v>
      </c>
      <c r="D1421" s="206" t="s">
        <v>716</v>
      </c>
      <c r="E1421" s="206"/>
      <c r="F1421" s="207" t="s">
        <v>27</v>
      </c>
      <c r="G1421" s="206">
        <v>5</v>
      </c>
      <c r="H1421" s="206">
        <v>62</v>
      </c>
      <c r="I1421" s="208">
        <f t="shared" si="67"/>
        <v>0.496</v>
      </c>
      <c r="J1421" s="4" t="s">
        <v>16</v>
      </c>
    </row>
    <row r="1422" spans="1:10" ht="14.25" customHeight="1">
      <c r="A1422" s="411"/>
      <c r="B1422" s="206" t="s">
        <v>32</v>
      </c>
      <c r="C1422" s="206">
        <v>365</v>
      </c>
      <c r="D1422" s="206" t="s">
        <v>723</v>
      </c>
      <c r="E1422" s="206"/>
      <c r="F1422" s="207" t="s">
        <v>27</v>
      </c>
      <c r="G1422" s="206">
        <v>4</v>
      </c>
      <c r="H1422" s="206">
        <v>5978</v>
      </c>
      <c r="I1422" s="208">
        <f t="shared" si="67"/>
        <v>53.80200000000001</v>
      </c>
      <c r="J1422" s="4" t="s">
        <v>16</v>
      </c>
    </row>
    <row r="1423" spans="1:10" ht="14.25" customHeight="1">
      <c r="A1423" s="411"/>
      <c r="B1423" s="206" t="s">
        <v>32</v>
      </c>
      <c r="C1423" s="206">
        <v>365</v>
      </c>
      <c r="D1423" s="206" t="s">
        <v>718</v>
      </c>
      <c r="E1423" s="206"/>
      <c r="F1423" s="207" t="s">
        <v>27</v>
      </c>
      <c r="G1423" s="206">
        <v>5</v>
      </c>
      <c r="H1423" s="206">
        <v>5592</v>
      </c>
      <c r="I1423" s="208">
        <f t="shared" si="67"/>
        <v>44.736000000000004</v>
      </c>
      <c r="J1423" s="4" t="s">
        <v>16</v>
      </c>
    </row>
    <row r="1424" spans="1:10" ht="12.75" customHeight="1">
      <c r="A1424" s="411"/>
      <c r="B1424" s="206" t="s">
        <v>32</v>
      </c>
      <c r="C1424" s="206">
        <v>365</v>
      </c>
      <c r="D1424" s="206">
        <v>90</v>
      </c>
      <c r="E1424" s="206"/>
      <c r="F1424" s="207" t="s">
        <v>27</v>
      </c>
      <c r="G1424" s="206">
        <v>5</v>
      </c>
      <c r="H1424" s="206">
        <v>2720</v>
      </c>
      <c r="I1424" s="208">
        <f t="shared" si="67"/>
        <v>21.76</v>
      </c>
      <c r="J1424" s="4" t="s">
        <v>16</v>
      </c>
    </row>
    <row r="1425" spans="1:10" ht="15" customHeight="1">
      <c r="A1425" s="411"/>
      <c r="B1425" s="206" t="s">
        <v>32</v>
      </c>
      <c r="C1425" s="206">
        <v>365</v>
      </c>
      <c r="D1425" s="206" t="s">
        <v>724</v>
      </c>
      <c r="E1425" s="206"/>
      <c r="F1425" s="207" t="s">
        <v>27</v>
      </c>
      <c r="G1425" s="206">
        <v>4</v>
      </c>
      <c r="H1425" s="206">
        <v>4558</v>
      </c>
      <c r="I1425" s="208">
        <f t="shared" si="67"/>
        <v>41.022000000000006</v>
      </c>
      <c r="J1425" s="4" t="s">
        <v>16</v>
      </c>
    </row>
    <row r="1426" spans="1:10" ht="15.75" customHeight="1">
      <c r="A1426" s="411"/>
      <c r="B1426" s="206" t="s">
        <v>32</v>
      </c>
      <c r="C1426" s="206">
        <v>365</v>
      </c>
      <c r="D1426" s="206" t="s">
        <v>725</v>
      </c>
      <c r="E1426" s="206"/>
      <c r="F1426" s="207" t="s">
        <v>27</v>
      </c>
      <c r="G1426" s="206">
        <v>4</v>
      </c>
      <c r="H1426" s="206">
        <v>3234</v>
      </c>
      <c r="I1426" s="208">
        <f t="shared" si="67"/>
        <v>29.106</v>
      </c>
      <c r="J1426" s="4" t="s">
        <v>16</v>
      </c>
    </row>
    <row r="1427" spans="1:10" ht="13.5" customHeight="1">
      <c r="A1427" s="411"/>
      <c r="B1427" s="206" t="s">
        <v>32</v>
      </c>
      <c r="C1427" s="206">
        <v>365</v>
      </c>
      <c r="D1427" s="206" t="s">
        <v>726</v>
      </c>
      <c r="E1427" s="206"/>
      <c r="F1427" s="207" t="s">
        <v>27</v>
      </c>
      <c r="G1427" s="206">
        <v>3</v>
      </c>
      <c r="H1427" s="206">
        <v>220</v>
      </c>
      <c r="I1427" s="208">
        <f t="shared" si="67"/>
        <v>2.2</v>
      </c>
      <c r="J1427" s="4" t="s">
        <v>16</v>
      </c>
    </row>
    <row r="1428" spans="1:10" ht="12.75" customHeight="1">
      <c r="A1428" s="411"/>
      <c r="B1428" s="206" t="s">
        <v>32</v>
      </c>
      <c r="C1428" s="206">
        <v>365</v>
      </c>
      <c r="D1428" s="206" t="s">
        <v>727</v>
      </c>
      <c r="E1428" s="206"/>
      <c r="F1428" s="207" t="s">
        <v>27</v>
      </c>
      <c r="G1428" s="206">
        <v>3</v>
      </c>
      <c r="H1428" s="206">
        <v>1367</v>
      </c>
      <c r="I1428" s="208">
        <f t="shared" si="67"/>
        <v>13.67</v>
      </c>
      <c r="J1428" s="4" t="s">
        <v>16</v>
      </c>
    </row>
    <row r="1429" spans="1:10" ht="12.75" customHeight="1">
      <c r="A1429" s="411"/>
      <c r="B1429" s="206" t="s">
        <v>32</v>
      </c>
      <c r="C1429" s="206">
        <v>365</v>
      </c>
      <c r="D1429" s="206" t="s">
        <v>728</v>
      </c>
      <c r="E1429" s="206"/>
      <c r="F1429" s="207" t="s">
        <v>27</v>
      </c>
      <c r="G1429" s="206">
        <v>3</v>
      </c>
      <c r="H1429" s="206">
        <v>1738</v>
      </c>
      <c r="I1429" s="208">
        <f t="shared" si="67"/>
        <v>17.38</v>
      </c>
      <c r="J1429" s="4" t="s">
        <v>16</v>
      </c>
    </row>
    <row r="1430" spans="1:10" ht="12.75" customHeight="1">
      <c r="A1430" s="411"/>
      <c r="B1430" s="206" t="s">
        <v>32</v>
      </c>
      <c r="C1430" s="206">
        <v>365</v>
      </c>
      <c r="D1430" s="206" t="s">
        <v>729</v>
      </c>
      <c r="E1430" s="206"/>
      <c r="F1430" s="207" t="s">
        <v>27</v>
      </c>
      <c r="G1430" s="206">
        <v>3</v>
      </c>
      <c r="H1430" s="206">
        <v>1978</v>
      </c>
      <c r="I1430" s="208">
        <f t="shared" si="67"/>
        <v>19.78</v>
      </c>
      <c r="J1430" s="4" t="s">
        <v>16</v>
      </c>
    </row>
    <row r="1431" spans="1:10" ht="27.75" customHeight="1">
      <c r="A1431" s="12" t="s">
        <v>730</v>
      </c>
      <c r="B1431" s="12"/>
      <c r="C1431" s="12"/>
      <c r="D1431" s="12"/>
      <c r="E1431" s="12"/>
      <c r="F1431" s="12"/>
      <c r="G1431" s="12"/>
      <c r="H1431" s="12">
        <f>SUM(H1411:H1430)</f>
        <v>50405</v>
      </c>
      <c r="I1431" s="12">
        <f>SUM('1. STOČARSTVO'!I1411:I1430)</f>
        <v>465.60800000000006</v>
      </c>
      <c r="J1431" s="12"/>
    </row>
    <row r="1432" spans="1:10" ht="15" customHeight="1">
      <c r="A1432" s="411" t="s">
        <v>731</v>
      </c>
      <c r="B1432" s="206" t="s">
        <v>32</v>
      </c>
      <c r="C1432" s="206">
        <v>365</v>
      </c>
      <c r="D1432" s="206" t="s">
        <v>45</v>
      </c>
      <c r="E1432" s="206"/>
      <c r="F1432" s="207" t="s">
        <v>27</v>
      </c>
      <c r="G1432" s="206">
        <v>3</v>
      </c>
      <c r="H1432" s="206">
        <v>11572</v>
      </c>
      <c r="I1432" s="208">
        <f aca="true" t="shared" si="68" ref="I1432:I1443">IF(G1432=1,0.012*H1432,IF(G1432=2,0.011*H1432,IF(G1432=3,0.01*H1432,IF(G1432=4,0.009*H1432,IF(G1432=5,0.008*H1432,IF(G1432=6,0.006*H1432,IF(G1432=7,0.006*H1432,IF(G1432=8,0.006*H1432))))))))</f>
        <v>115.72</v>
      </c>
      <c r="J1432" s="4" t="s">
        <v>16</v>
      </c>
    </row>
    <row r="1433" spans="1:10" ht="12.75" customHeight="1">
      <c r="A1433" s="411"/>
      <c r="B1433" s="206" t="s">
        <v>32</v>
      </c>
      <c r="C1433" s="206">
        <v>365</v>
      </c>
      <c r="D1433" s="206" t="s">
        <v>721</v>
      </c>
      <c r="E1433" s="206"/>
      <c r="F1433" s="207" t="s">
        <v>27</v>
      </c>
      <c r="G1433" s="206">
        <v>3</v>
      </c>
      <c r="H1433" s="206">
        <v>8272</v>
      </c>
      <c r="I1433" s="208">
        <f t="shared" si="68"/>
        <v>82.72</v>
      </c>
      <c r="J1433" s="4" t="s">
        <v>16</v>
      </c>
    </row>
    <row r="1434" spans="1:10" ht="14.25" customHeight="1">
      <c r="A1434" s="411"/>
      <c r="B1434" s="206" t="s">
        <v>32</v>
      </c>
      <c r="C1434" s="206">
        <v>365</v>
      </c>
      <c r="D1434" s="206" t="s">
        <v>722</v>
      </c>
      <c r="E1434" s="206"/>
      <c r="F1434" s="207" t="s">
        <v>27</v>
      </c>
      <c r="G1434" s="206">
        <v>3</v>
      </c>
      <c r="H1434" s="206">
        <v>3168</v>
      </c>
      <c r="I1434" s="208">
        <f t="shared" si="68"/>
        <v>31.68</v>
      </c>
      <c r="J1434" s="4" t="s">
        <v>16</v>
      </c>
    </row>
    <row r="1435" spans="1:10" ht="14.25" customHeight="1">
      <c r="A1435" s="411"/>
      <c r="B1435" s="206" t="s">
        <v>32</v>
      </c>
      <c r="C1435" s="206">
        <v>365</v>
      </c>
      <c r="D1435" s="206" t="s">
        <v>725</v>
      </c>
      <c r="E1435" s="206"/>
      <c r="F1435" s="207" t="s">
        <v>27</v>
      </c>
      <c r="G1435" s="206">
        <v>4</v>
      </c>
      <c r="H1435" s="206">
        <v>806</v>
      </c>
      <c r="I1435" s="208">
        <f t="shared" si="68"/>
        <v>7.2540000000000004</v>
      </c>
      <c r="J1435" s="4" t="s">
        <v>16</v>
      </c>
    </row>
    <row r="1436" spans="1:10" ht="14.25" customHeight="1">
      <c r="A1436" s="411"/>
      <c r="B1436" s="206" t="s">
        <v>32</v>
      </c>
      <c r="C1436" s="206">
        <v>365</v>
      </c>
      <c r="D1436" s="206" t="s">
        <v>726</v>
      </c>
      <c r="E1436" s="206"/>
      <c r="F1436" s="207" t="s">
        <v>27</v>
      </c>
      <c r="G1436" s="206">
        <v>3</v>
      </c>
      <c r="H1436" s="206">
        <v>9590</v>
      </c>
      <c r="I1436" s="208">
        <f t="shared" si="68"/>
        <v>95.9</v>
      </c>
      <c r="J1436" s="4" t="s">
        <v>16</v>
      </c>
    </row>
    <row r="1437" spans="1:10" ht="14.25" customHeight="1">
      <c r="A1437" s="411"/>
      <c r="B1437" s="206" t="s">
        <v>32</v>
      </c>
      <c r="C1437" s="206">
        <v>365</v>
      </c>
      <c r="D1437" s="206" t="s">
        <v>732</v>
      </c>
      <c r="E1437" s="206">
        <v>2</v>
      </c>
      <c r="F1437" s="207" t="s">
        <v>27</v>
      </c>
      <c r="G1437" s="206">
        <v>3</v>
      </c>
      <c r="H1437" s="206">
        <v>3500</v>
      </c>
      <c r="I1437" s="208">
        <f t="shared" si="68"/>
        <v>35</v>
      </c>
      <c r="J1437" s="4" t="s">
        <v>16</v>
      </c>
    </row>
    <row r="1438" spans="1:10" ht="13.5" customHeight="1">
      <c r="A1438" s="411"/>
      <c r="B1438" s="206" t="s">
        <v>32</v>
      </c>
      <c r="C1438" s="206">
        <v>365</v>
      </c>
      <c r="D1438" s="206" t="s">
        <v>732</v>
      </c>
      <c r="E1438" s="206">
        <v>1</v>
      </c>
      <c r="F1438" s="207" t="s">
        <v>27</v>
      </c>
      <c r="G1438" s="206">
        <v>3</v>
      </c>
      <c r="H1438" s="206">
        <v>2313</v>
      </c>
      <c r="I1438" s="208">
        <f t="shared" si="68"/>
        <v>23.13</v>
      </c>
      <c r="J1438" s="4" t="s">
        <v>16</v>
      </c>
    </row>
    <row r="1439" spans="1:10" ht="13.5" customHeight="1">
      <c r="A1439" s="411"/>
      <c r="B1439" s="206" t="s">
        <v>32</v>
      </c>
      <c r="C1439" s="206">
        <v>365</v>
      </c>
      <c r="D1439" s="206" t="s">
        <v>727</v>
      </c>
      <c r="E1439" s="206"/>
      <c r="F1439" s="207" t="s">
        <v>27</v>
      </c>
      <c r="G1439" s="206">
        <v>3</v>
      </c>
      <c r="H1439" s="206">
        <v>2658</v>
      </c>
      <c r="I1439" s="208">
        <f t="shared" si="68"/>
        <v>26.580000000000002</v>
      </c>
      <c r="J1439" s="4" t="s">
        <v>16</v>
      </c>
    </row>
    <row r="1440" spans="1:10" ht="15" customHeight="1">
      <c r="A1440" s="411"/>
      <c r="B1440" s="206" t="s">
        <v>32</v>
      </c>
      <c r="C1440" s="206">
        <v>365</v>
      </c>
      <c r="D1440" s="206" t="s">
        <v>728</v>
      </c>
      <c r="E1440" s="206"/>
      <c r="F1440" s="207" t="s">
        <v>27</v>
      </c>
      <c r="G1440" s="206">
        <v>3</v>
      </c>
      <c r="H1440" s="206">
        <v>2589</v>
      </c>
      <c r="I1440" s="208">
        <f t="shared" si="68"/>
        <v>25.89</v>
      </c>
      <c r="J1440" s="4" t="s">
        <v>16</v>
      </c>
    </row>
    <row r="1441" spans="1:10" ht="15" customHeight="1">
      <c r="A1441" s="411"/>
      <c r="B1441" s="206" t="s">
        <v>32</v>
      </c>
      <c r="C1441" s="206">
        <v>365</v>
      </c>
      <c r="D1441" s="206" t="s">
        <v>729</v>
      </c>
      <c r="E1441" s="206"/>
      <c r="F1441" s="207" t="s">
        <v>27</v>
      </c>
      <c r="G1441" s="206">
        <v>3</v>
      </c>
      <c r="H1441" s="206">
        <v>2423</v>
      </c>
      <c r="I1441" s="208">
        <f t="shared" si="68"/>
        <v>24.23</v>
      </c>
      <c r="J1441" s="4" t="s">
        <v>16</v>
      </c>
    </row>
    <row r="1442" spans="1:10" ht="14.25" customHeight="1">
      <c r="A1442" s="411"/>
      <c r="B1442" s="206" t="s">
        <v>32</v>
      </c>
      <c r="C1442" s="206">
        <v>365</v>
      </c>
      <c r="D1442" s="206" t="s">
        <v>733</v>
      </c>
      <c r="E1442" s="206"/>
      <c r="F1442" s="207" t="s">
        <v>27</v>
      </c>
      <c r="G1442" s="206">
        <v>3</v>
      </c>
      <c r="H1442" s="206">
        <v>3005</v>
      </c>
      <c r="I1442" s="208">
        <f t="shared" si="68"/>
        <v>30.05</v>
      </c>
      <c r="J1442" s="4" t="s">
        <v>16</v>
      </c>
    </row>
    <row r="1443" spans="1:10" ht="15.75" customHeight="1">
      <c r="A1443" s="411"/>
      <c r="B1443" s="206" t="s">
        <v>32</v>
      </c>
      <c r="C1443" s="206">
        <v>365</v>
      </c>
      <c r="D1443" s="206" t="s">
        <v>734</v>
      </c>
      <c r="E1443" s="206"/>
      <c r="F1443" s="207" t="s">
        <v>27</v>
      </c>
      <c r="G1443" s="206">
        <v>3</v>
      </c>
      <c r="H1443" s="206">
        <v>244</v>
      </c>
      <c r="I1443" s="208">
        <f t="shared" si="68"/>
        <v>2.44</v>
      </c>
      <c r="J1443" s="4" t="s">
        <v>16</v>
      </c>
    </row>
    <row r="1444" spans="1:10" ht="12.75" customHeight="1">
      <c r="A1444" s="12" t="s">
        <v>735</v>
      </c>
      <c r="B1444" s="12"/>
      <c r="C1444" s="12"/>
      <c r="D1444" s="12"/>
      <c r="E1444" s="12"/>
      <c r="F1444" s="12"/>
      <c r="G1444" s="12"/>
      <c r="H1444" s="12">
        <f>SUM(H1432:H1443)</f>
        <v>50140</v>
      </c>
      <c r="I1444" s="12">
        <f>SUM('1. STOČARSTVO'!I1432:I1443)</f>
        <v>500.594</v>
      </c>
      <c r="J1444" s="12"/>
    </row>
    <row r="1445" spans="1:10" ht="14.25" customHeight="1">
      <c r="A1445" s="411" t="s">
        <v>736</v>
      </c>
      <c r="B1445" s="206" t="s">
        <v>32</v>
      </c>
      <c r="C1445" s="206">
        <v>365</v>
      </c>
      <c r="D1445" s="206" t="s">
        <v>737</v>
      </c>
      <c r="E1445" s="206"/>
      <c r="F1445" s="207" t="s">
        <v>27</v>
      </c>
      <c r="G1445" s="206">
        <v>3</v>
      </c>
      <c r="H1445" s="206">
        <v>2189</v>
      </c>
      <c r="I1445" s="208">
        <f aca="true" t="shared" si="69" ref="I1445:I1454">IF(G1445=1,0.012*H1445,IF(G1445=2,0.011*H1445,IF(G1445=3,0.01*H1445,IF(G1445=4,0.009*H1445,IF(G1445=5,0.008*H1445,IF(G1445=6,0.006*H1445,IF(G1445=7,0.006*H1445,IF(G1445=8,0.006*H1445))))))))</f>
        <v>21.89</v>
      </c>
      <c r="J1445" s="4" t="s">
        <v>16</v>
      </c>
    </row>
    <row r="1446" spans="1:10" ht="14.25" customHeight="1">
      <c r="A1446" s="411"/>
      <c r="B1446" s="206" t="s">
        <v>32</v>
      </c>
      <c r="C1446" s="206">
        <v>365</v>
      </c>
      <c r="D1446" s="206" t="s">
        <v>45</v>
      </c>
      <c r="E1446" s="206"/>
      <c r="F1446" s="207" t="s">
        <v>27</v>
      </c>
      <c r="G1446" s="206">
        <v>3</v>
      </c>
      <c r="H1446" s="206">
        <v>1203</v>
      </c>
      <c r="I1446" s="208">
        <f t="shared" si="69"/>
        <v>12.030000000000001</v>
      </c>
      <c r="J1446" s="4" t="s">
        <v>16</v>
      </c>
    </row>
    <row r="1447" spans="1:10" ht="14.25" customHeight="1">
      <c r="A1447" s="411"/>
      <c r="B1447" s="206" t="s">
        <v>32</v>
      </c>
      <c r="C1447" s="206">
        <v>365</v>
      </c>
      <c r="D1447" s="206" t="s">
        <v>738</v>
      </c>
      <c r="E1447" s="206"/>
      <c r="F1447" s="207" t="s">
        <v>27</v>
      </c>
      <c r="G1447" s="206">
        <v>4</v>
      </c>
      <c r="H1447" s="206">
        <v>5875</v>
      </c>
      <c r="I1447" s="208">
        <f t="shared" si="69"/>
        <v>52.87500000000001</v>
      </c>
      <c r="J1447" s="4" t="s">
        <v>16</v>
      </c>
    </row>
    <row r="1448" spans="1:10" ht="14.25" customHeight="1">
      <c r="A1448" s="411"/>
      <c r="B1448" s="206" t="s">
        <v>32</v>
      </c>
      <c r="C1448" s="206">
        <v>365</v>
      </c>
      <c r="D1448" s="206">
        <v>68</v>
      </c>
      <c r="E1448" s="206"/>
      <c r="F1448" s="207" t="s">
        <v>27</v>
      </c>
      <c r="G1448" s="206">
        <v>3</v>
      </c>
      <c r="H1448" s="206">
        <v>11972</v>
      </c>
      <c r="I1448" s="208">
        <f t="shared" si="69"/>
        <v>119.72</v>
      </c>
      <c r="J1448" s="4" t="s">
        <v>16</v>
      </c>
    </row>
    <row r="1449" spans="1:10" ht="14.25" customHeight="1">
      <c r="A1449" s="411"/>
      <c r="B1449" s="206" t="s">
        <v>32</v>
      </c>
      <c r="C1449" s="206">
        <v>365</v>
      </c>
      <c r="D1449" s="206" t="s">
        <v>721</v>
      </c>
      <c r="E1449" s="206"/>
      <c r="F1449" s="207" t="s">
        <v>27</v>
      </c>
      <c r="G1449" s="206">
        <v>3</v>
      </c>
      <c r="H1449" s="206">
        <v>3645</v>
      </c>
      <c r="I1449" s="208">
        <f t="shared" si="69"/>
        <v>36.45</v>
      </c>
      <c r="J1449" s="4" t="s">
        <v>16</v>
      </c>
    </row>
    <row r="1450" spans="1:10" ht="14.25" customHeight="1">
      <c r="A1450" s="411"/>
      <c r="B1450" s="206" t="s">
        <v>32</v>
      </c>
      <c r="C1450" s="206">
        <v>365</v>
      </c>
      <c r="D1450" s="206" t="s">
        <v>732</v>
      </c>
      <c r="E1450" s="206">
        <v>2</v>
      </c>
      <c r="F1450" s="207" t="s">
        <v>27</v>
      </c>
      <c r="G1450" s="206">
        <v>3</v>
      </c>
      <c r="H1450" s="206">
        <v>1200</v>
      </c>
      <c r="I1450" s="208">
        <f t="shared" si="69"/>
        <v>12</v>
      </c>
      <c r="J1450" s="4" t="s">
        <v>16</v>
      </c>
    </row>
    <row r="1451" spans="1:10" ht="14.25" customHeight="1">
      <c r="A1451" s="411"/>
      <c r="B1451" s="206" t="s">
        <v>32</v>
      </c>
      <c r="C1451" s="206">
        <v>365</v>
      </c>
      <c r="D1451" s="206" t="s">
        <v>733</v>
      </c>
      <c r="E1451" s="206"/>
      <c r="F1451" s="207" t="s">
        <v>27</v>
      </c>
      <c r="G1451" s="206">
        <v>3</v>
      </c>
      <c r="H1451" s="206">
        <v>6236</v>
      </c>
      <c r="I1451" s="208">
        <f t="shared" si="69"/>
        <v>62.36</v>
      </c>
      <c r="J1451" s="4" t="s">
        <v>16</v>
      </c>
    </row>
    <row r="1452" spans="1:10" ht="14.25" customHeight="1">
      <c r="A1452" s="411"/>
      <c r="B1452" s="206" t="s">
        <v>32</v>
      </c>
      <c r="C1452" s="206">
        <v>365</v>
      </c>
      <c r="D1452" s="206" t="s">
        <v>734</v>
      </c>
      <c r="E1452" s="206"/>
      <c r="F1452" s="207" t="s">
        <v>27</v>
      </c>
      <c r="G1452" s="206">
        <v>3</v>
      </c>
      <c r="H1452" s="206">
        <v>6836</v>
      </c>
      <c r="I1452" s="208">
        <f t="shared" si="69"/>
        <v>68.36</v>
      </c>
      <c r="J1452" s="4" t="s">
        <v>16</v>
      </c>
    </row>
    <row r="1453" spans="1:10" ht="14.25" customHeight="1">
      <c r="A1453" s="411"/>
      <c r="B1453" s="206" t="s">
        <v>32</v>
      </c>
      <c r="C1453" s="206">
        <v>365</v>
      </c>
      <c r="D1453" s="206" t="s">
        <v>739</v>
      </c>
      <c r="E1453" s="206"/>
      <c r="F1453" s="207" t="s">
        <v>27</v>
      </c>
      <c r="G1453" s="206">
        <v>3</v>
      </c>
      <c r="H1453" s="206">
        <v>5522</v>
      </c>
      <c r="I1453" s="208">
        <f t="shared" si="69"/>
        <v>55.22</v>
      </c>
      <c r="J1453" s="4" t="s">
        <v>16</v>
      </c>
    </row>
    <row r="1454" spans="1:10" ht="14.25" customHeight="1">
      <c r="A1454" s="411"/>
      <c r="B1454" s="206" t="s">
        <v>32</v>
      </c>
      <c r="C1454" s="206">
        <v>365</v>
      </c>
      <c r="D1454" s="206" t="s">
        <v>740</v>
      </c>
      <c r="E1454" s="206"/>
      <c r="F1454" s="207" t="s">
        <v>27</v>
      </c>
      <c r="G1454" s="206">
        <v>3</v>
      </c>
      <c r="H1454" s="206">
        <v>7580</v>
      </c>
      <c r="I1454" s="208">
        <f t="shared" si="69"/>
        <v>75.8</v>
      </c>
      <c r="J1454" s="4" t="s">
        <v>16</v>
      </c>
    </row>
    <row r="1455" spans="1:10" ht="14.25" customHeight="1">
      <c r="A1455" s="12" t="s">
        <v>741</v>
      </c>
      <c r="B1455" s="12"/>
      <c r="C1455" s="12"/>
      <c r="D1455" s="12"/>
      <c r="E1455" s="12"/>
      <c r="F1455" s="12"/>
      <c r="G1455" s="12"/>
      <c r="H1455" s="12">
        <f>SUM('1. STOČARSTVO'!H1445:H1454)</f>
        <v>52258</v>
      </c>
      <c r="I1455" s="12">
        <f>SUM('1. STOČARSTVO'!I1445:I1454)</f>
        <v>516.705</v>
      </c>
      <c r="J1455" s="12"/>
    </row>
    <row r="1456" spans="1:10" ht="14.25" customHeight="1">
      <c r="A1456" s="425" t="s">
        <v>742</v>
      </c>
      <c r="B1456" s="32" t="s">
        <v>743</v>
      </c>
      <c r="C1456" s="1">
        <v>365</v>
      </c>
      <c r="D1456" s="33">
        <v>431</v>
      </c>
      <c r="E1456" s="33">
        <v>3</v>
      </c>
      <c r="F1456" s="33" t="s">
        <v>19</v>
      </c>
      <c r="G1456" s="33">
        <v>5</v>
      </c>
      <c r="H1456" s="34">
        <v>2888</v>
      </c>
      <c r="I1456" s="25">
        <f>IF(G1456=1,0.012*H1456,IF(G1456=2,0.011*H1456,IF(G1456=3,0.01*H1456,IF(G1456=4,0.009*H1456,IF(G1456=5,0.008*H1456,IF(G1456=6,0.006*H1456,IF(G1456=7,0.006*H1456,IF(G1456=8,0.006*H1456))))))))</f>
        <v>23.104</v>
      </c>
      <c r="J1456" s="166" t="s">
        <v>16</v>
      </c>
    </row>
    <row r="1457" spans="1:10" ht="14.25" customHeight="1">
      <c r="A1457" s="425"/>
      <c r="B1457" s="32" t="s">
        <v>743</v>
      </c>
      <c r="C1457" s="1">
        <v>365</v>
      </c>
      <c r="D1457" s="33">
        <v>431</v>
      </c>
      <c r="E1457" s="33">
        <v>4</v>
      </c>
      <c r="F1457" s="33" t="s">
        <v>19</v>
      </c>
      <c r="G1457" s="33">
        <v>5</v>
      </c>
      <c r="H1457" s="34">
        <v>2987</v>
      </c>
      <c r="I1457" s="25">
        <f>IF(G1457=1,0.012*H1457,IF(G1457=2,0.011*H1457,IF(G1457=3,0.01*H1457,IF(G1457=4,0.009*H1457,IF(G1457=5,0.008*H1457,IF(G1457=6,0.006*H1457,IF(G1457=7,0.006*H1457,IF(G1457=8,0.006*H1457))))))))</f>
        <v>23.896</v>
      </c>
      <c r="J1457" s="166" t="s">
        <v>16</v>
      </c>
    </row>
    <row r="1458" spans="1:10" ht="14.25" customHeight="1">
      <c r="A1458" s="209" t="s">
        <v>744</v>
      </c>
      <c r="B1458" s="210"/>
      <c r="C1458" s="1"/>
      <c r="D1458" s="211"/>
      <c r="E1458" s="33"/>
      <c r="F1458" s="33"/>
      <c r="G1458" s="33"/>
      <c r="H1458" s="165">
        <f>SUM(H1456:H1457)</f>
        <v>5875</v>
      </c>
      <c r="I1458" s="31">
        <f>SUM(I1456:I1457)</f>
        <v>47</v>
      </c>
      <c r="J1458" s="166"/>
    </row>
    <row r="1459" spans="1:10" ht="14.25" customHeight="1">
      <c r="A1459" s="411" t="s">
        <v>745</v>
      </c>
      <c r="B1459" s="411"/>
      <c r="C1459" s="411"/>
      <c r="D1459" s="411"/>
      <c r="E1459" s="411"/>
      <c r="F1459" s="411"/>
      <c r="G1459" s="411"/>
      <c r="H1459" s="411" t="e">
        <f>SUM(#REF!)</f>
        <v>#REF!</v>
      </c>
      <c r="I1459" s="411" t="e">
        <f>SUM(#REF!)</f>
        <v>#REF!</v>
      </c>
      <c r="J1459" s="411"/>
    </row>
    <row r="1460" spans="1:10" ht="14.25" customHeight="1">
      <c r="A1460" s="412" t="s">
        <v>746</v>
      </c>
      <c r="B1460" s="2" t="s">
        <v>747</v>
      </c>
      <c r="C1460" s="3">
        <v>321</v>
      </c>
      <c r="D1460" s="3">
        <v>65</v>
      </c>
      <c r="E1460" s="3">
        <v>3</v>
      </c>
      <c r="F1460" s="4" t="s">
        <v>19</v>
      </c>
      <c r="G1460" s="3">
        <v>7</v>
      </c>
      <c r="H1460" s="5">
        <v>1142</v>
      </c>
      <c r="I1460" s="133">
        <f aca="true" t="shared" si="70" ref="I1460:I1468">IF(G1460=1,0.012*H1460,IF(G1460=2,0.011*H1460,IF(G1460=3,0.01*H1460,IF(G1460=4,0.009*H1460,IF(G1460=5,0.008*H1460,IF(G1460=6,0.006*H1460,IF(G1460=7,0.006*H1460,IF(G1460=8,0.006*H1460))))))))</f>
        <v>6.852</v>
      </c>
      <c r="J1460" s="4" t="s">
        <v>16</v>
      </c>
    </row>
    <row r="1461" spans="1:10" ht="14.25" customHeight="1">
      <c r="A1461" s="412"/>
      <c r="B1461" s="2" t="s">
        <v>747</v>
      </c>
      <c r="C1461" s="3">
        <v>321</v>
      </c>
      <c r="D1461" s="3">
        <v>66</v>
      </c>
      <c r="E1461" s="3">
        <v>3</v>
      </c>
      <c r="F1461" s="4" t="s">
        <v>19</v>
      </c>
      <c r="G1461" s="3">
        <v>7</v>
      </c>
      <c r="H1461" s="5">
        <v>1248</v>
      </c>
      <c r="I1461" s="133">
        <f t="shared" si="70"/>
        <v>7.488</v>
      </c>
      <c r="J1461" s="4" t="s">
        <v>16</v>
      </c>
    </row>
    <row r="1462" spans="1:10" ht="14.25" customHeight="1">
      <c r="A1462" s="412"/>
      <c r="B1462" s="2" t="s">
        <v>747</v>
      </c>
      <c r="C1462" s="3">
        <v>321</v>
      </c>
      <c r="D1462" s="3">
        <v>67</v>
      </c>
      <c r="E1462" s="3">
        <v>3</v>
      </c>
      <c r="F1462" s="4" t="s">
        <v>19</v>
      </c>
      <c r="G1462" s="3">
        <v>7</v>
      </c>
      <c r="H1462" s="5">
        <v>1361</v>
      </c>
      <c r="I1462" s="133">
        <f t="shared" si="70"/>
        <v>8.166</v>
      </c>
      <c r="J1462" s="4" t="s">
        <v>16</v>
      </c>
    </row>
    <row r="1463" spans="1:10" ht="14.25" customHeight="1">
      <c r="A1463" s="412"/>
      <c r="B1463" s="2" t="s">
        <v>747</v>
      </c>
      <c r="C1463" s="3">
        <v>321</v>
      </c>
      <c r="D1463" s="3">
        <v>70</v>
      </c>
      <c r="E1463" s="3">
        <v>3</v>
      </c>
      <c r="F1463" s="4" t="s">
        <v>19</v>
      </c>
      <c r="G1463" s="3">
        <v>7</v>
      </c>
      <c r="H1463" s="5">
        <v>3441</v>
      </c>
      <c r="I1463" s="133">
        <f t="shared" si="70"/>
        <v>20.646</v>
      </c>
      <c r="J1463" s="4" t="s">
        <v>16</v>
      </c>
    </row>
    <row r="1464" spans="1:10" ht="14.25" customHeight="1">
      <c r="A1464" s="412"/>
      <c r="B1464" s="2" t="s">
        <v>747</v>
      </c>
      <c r="C1464" s="3">
        <v>321</v>
      </c>
      <c r="D1464" s="3">
        <v>71</v>
      </c>
      <c r="E1464" s="3">
        <v>2</v>
      </c>
      <c r="F1464" s="4" t="s">
        <v>19</v>
      </c>
      <c r="G1464" s="3">
        <v>7</v>
      </c>
      <c r="H1464" s="5">
        <v>417</v>
      </c>
      <c r="I1464" s="133">
        <f t="shared" si="70"/>
        <v>2.5020000000000002</v>
      </c>
      <c r="J1464" s="4" t="s">
        <v>16</v>
      </c>
    </row>
    <row r="1465" spans="1:10" ht="14.25" customHeight="1">
      <c r="A1465" s="412"/>
      <c r="B1465" s="2" t="s">
        <v>747</v>
      </c>
      <c r="C1465" s="3">
        <v>321</v>
      </c>
      <c r="D1465" s="3">
        <v>72</v>
      </c>
      <c r="E1465" s="3">
        <v>3</v>
      </c>
      <c r="F1465" s="4" t="s">
        <v>19</v>
      </c>
      <c r="G1465" s="3">
        <v>7</v>
      </c>
      <c r="H1465" s="5">
        <v>2520</v>
      </c>
      <c r="I1465" s="133">
        <f t="shared" si="70"/>
        <v>15.120000000000001</v>
      </c>
      <c r="J1465" s="4" t="s">
        <v>16</v>
      </c>
    </row>
    <row r="1466" spans="1:10" ht="14.25" customHeight="1">
      <c r="A1466" s="412"/>
      <c r="B1466" s="2" t="s">
        <v>747</v>
      </c>
      <c r="C1466" s="3">
        <v>321</v>
      </c>
      <c r="D1466" s="3">
        <v>73</v>
      </c>
      <c r="E1466" s="3">
        <v>1</v>
      </c>
      <c r="F1466" s="4" t="s">
        <v>19</v>
      </c>
      <c r="G1466" s="3">
        <v>7</v>
      </c>
      <c r="H1466" s="5">
        <v>743</v>
      </c>
      <c r="I1466" s="133">
        <f t="shared" si="70"/>
        <v>4.458</v>
      </c>
      <c r="J1466" s="4" t="s">
        <v>16</v>
      </c>
    </row>
    <row r="1467" spans="1:10" ht="14.25" customHeight="1">
      <c r="A1467" s="412"/>
      <c r="B1467" s="2" t="s">
        <v>747</v>
      </c>
      <c r="C1467" s="3">
        <v>321</v>
      </c>
      <c r="D1467" s="3">
        <v>73</v>
      </c>
      <c r="E1467" s="3">
        <v>2</v>
      </c>
      <c r="F1467" s="4" t="s">
        <v>19</v>
      </c>
      <c r="G1467" s="3">
        <v>7</v>
      </c>
      <c r="H1467" s="5">
        <v>877</v>
      </c>
      <c r="I1467" s="133">
        <f t="shared" si="70"/>
        <v>5.2620000000000005</v>
      </c>
      <c r="J1467" s="4" t="s">
        <v>16</v>
      </c>
    </row>
    <row r="1468" spans="1:10" ht="14.25" customHeight="1">
      <c r="A1468" s="412"/>
      <c r="B1468" s="2" t="s">
        <v>747</v>
      </c>
      <c r="C1468" s="3">
        <v>321</v>
      </c>
      <c r="D1468" s="3">
        <v>74</v>
      </c>
      <c r="E1468" s="3">
        <v>3</v>
      </c>
      <c r="F1468" s="4" t="s">
        <v>19</v>
      </c>
      <c r="G1468" s="3">
        <v>7</v>
      </c>
      <c r="H1468" s="5">
        <v>957</v>
      </c>
      <c r="I1468" s="133">
        <f t="shared" si="70"/>
        <v>5.742</v>
      </c>
      <c r="J1468" s="4" t="s">
        <v>16</v>
      </c>
    </row>
    <row r="1469" spans="1:10" ht="14.25" customHeight="1">
      <c r="A1469" s="61" t="s">
        <v>748</v>
      </c>
      <c r="B1469" s="212"/>
      <c r="C1469" s="61"/>
      <c r="D1469" s="152"/>
      <c r="E1469" s="61"/>
      <c r="F1469" s="12"/>
      <c r="G1469" s="61"/>
      <c r="H1469" s="213">
        <f>SUM(H1460:H1468)</f>
        <v>12706</v>
      </c>
      <c r="I1469" s="39">
        <f>SUM(I1460:I1468)</f>
        <v>76.236</v>
      </c>
      <c r="J1469" s="12"/>
    </row>
    <row r="1470" spans="1:10" ht="14.25" customHeight="1">
      <c r="A1470" s="415" t="s">
        <v>749</v>
      </c>
      <c r="B1470" s="2" t="s">
        <v>747</v>
      </c>
      <c r="C1470" s="3">
        <v>321</v>
      </c>
      <c r="D1470" s="3">
        <v>120</v>
      </c>
      <c r="E1470" s="3">
        <v>1</v>
      </c>
      <c r="F1470" s="4" t="s">
        <v>19</v>
      </c>
      <c r="G1470" s="3">
        <v>7</v>
      </c>
      <c r="H1470" s="5">
        <v>5040</v>
      </c>
      <c r="I1470" s="133">
        <f>IF(G1470=1,0.012*H1470,IF(G1470=2,0.011*H1470,IF(G1470=3,0.01*H1470,IF(G1470=4,0.009*H1470,IF(G1470=5,0.008*H1470,IF(G1470=6,0.006*H1470,IF(G1470=7,0.006*H1470,IF(G1470=8,0.006*H1470))))))))</f>
        <v>30.240000000000002</v>
      </c>
      <c r="J1470" s="4" t="s">
        <v>16</v>
      </c>
    </row>
    <row r="1471" spans="1:10" ht="14.25" customHeight="1">
      <c r="A1471" s="415"/>
      <c r="B1471" s="2" t="s">
        <v>747</v>
      </c>
      <c r="C1471" s="3">
        <v>321</v>
      </c>
      <c r="D1471" s="3">
        <v>120</v>
      </c>
      <c r="E1471" s="3">
        <v>2</v>
      </c>
      <c r="F1471" s="4" t="s">
        <v>19</v>
      </c>
      <c r="G1471" s="3">
        <v>7</v>
      </c>
      <c r="H1471" s="5">
        <v>2000</v>
      </c>
      <c r="I1471" s="133">
        <f>IF(G1471=1,0.012*H1471,IF(G1471=2,0.011*H1471,IF(G1471=3,0.01*H1471,IF(G1471=4,0.009*H1471,IF(G1471=5,0.008*H1471,IF(G1471=6,0.006*H1471,IF(G1471=7,0.006*H1471,IF(G1471=8,0.006*H1471))))))))</f>
        <v>12</v>
      </c>
      <c r="J1471" s="4" t="s">
        <v>16</v>
      </c>
    </row>
    <row r="1472" spans="1:10" ht="14.25" customHeight="1">
      <c r="A1472" s="415"/>
      <c r="B1472" s="2" t="s">
        <v>747</v>
      </c>
      <c r="C1472" s="3">
        <v>321</v>
      </c>
      <c r="D1472" s="3">
        <v>120</v>
      </c>
      <c r="E1472" s="3">
        <v>3</v>
      </c>
      <c r="F1472" s="4" t="s">
        <v>19</v>
      </c>
      <c r="G1472" s="3">
        <v>7</v>
      </c>
      <c r="H1472" s="5">
        <v>1000</v>
      </c>
      <c r="I1472" s="133">
        <f>IF(G1472=1,0.012*H1472,IF(G1472=2,0.011*H1472,IF(G1472=3,0.01*H1472,IF(G1472=4,0.009*H1472,IF(G1472=5,0.008*H1472,IF(G1472=6,0.006*H1472,IF(G1472=7,0.006*H1472,IF(G1472=8,0.006*H1472))))))))</f>
        <v>6</v>
      </c>
      <c r="J1472" s="4" t="s">
        <v>16</v>
      </c>
    </row>
    <row r="1473" spans="1:9" ht="12.75" customHeight="1">
      <c r="A1473" s="128" t="s">
        <v>750</v>
      </c>
      <c r="H1473" s="114">
        <f>SUM(H1470:H1472)</f>
        <v>8040</v>
      </c>
      <c r="I1473" s="39">
        <f>SUM(I1470:I1472)</f>
        <v>48.24</v>
      </c>
    </row>
    <row r="1474" spans="1:10" ht="14.25" customHeight="1">
      <c r="A1474" s="415" t="s">
        <v>751</v>
      </c>
      <c r="B1474" s="2" t="s">
        <v>747</v>
      </c>
      <c r="C1474" s="3">
        <v>321</v>
      </c>
      <c r="D1474" s="3">
        <v>157</v>
      </c>
      <c r="E1474" s="3">
        <v>1</v>
      </c>
      <c r="F1474" s="4" t="s">
        <v>195</v>
      </c>
      <c r="G1474" s="3">
        <v>5</v>
      </c>
      <c r="H1474" s="5">
        <v>4792</v>
      </c>
      <c r="I1474" s="133">
        <f>IF(G1474=1,0.012*H1474,IF(G1474=2,0.011*H1474,IF(G1474=3,0.01*H1474,IF(G1474=4,0.009*H1474,IF(G1474=5,0.008*H1474,IF(G1474=6,0.006*H1474,IF(G1474=7,0.006*H1474,IF(G1474=8,0.006*H1474))))))))</f>
        <v>38.336</v>
      </c>
      <c r="J1474" s="4" t="s">
        <v>439</v>
      </c>
    </row>
    <row r="1475" spans="1:10" ht="14.25" customHeight="1">
      <c r="A1475" s="415"/>
      <c r="B1475" s="2" t="s">
        <v>747</v>
      </c>
      <c r="C1475" s="3">
        <v>321</v>
      </c>
      <c r="D1475" s="3">
        <v>157</v>
      </c>
      <c r="E1475" s="3">
        <v>2</v>
      </c>
      <c r="F1475" s="4" t="s">
        <v>195</v>
      </c>
      <c r="G1475" s="3">
        <v>5</v>
      </c>
      <c r="H1475" s="5">
        <v>19906</v>
      </c>
      <c r="I1475" s="133">
        <f>IF(G1475=1,0.012*H1475,IF(G1475=2,0.011*H1475,IF(G1475=3,0.01*H1475,IF(G1475=4,0.009*H1475,IF(G1475=5,0.008*H1475,IF(G1475=6,0.006*H1475,IF(G1475=7,0.006*H1475,IF(G1475=8,0.006*H1475))))))))</f>
        <v>159.248</v>
      </c>
      <c r="J1475" s="4" t="s">
        <v>440</v>
      </c>
    </row>
    <row r="1476" spans="1:10" ht="14.25" customHeight="1">
      <c r="A1476" s="415"/>
      <c r="B1476" s="2" t="s">
        <v>747</v>
      </c>
      <c r="C1476" s="3">
        <v>321</v>
      </c>
      <c r="D1476" s="3">
        <v>158</v>
      </c>
      <c r="F1476" s="4" t="s">
        <v>19</v>
      </c>
      <c r="G1476" s="3">
        <v>7</v>
      </c>
      <c r="H1476" s="5">
        <v>7613</v>
      </c>
      <c r="I1476" s="133">
        <f>IF(G1476=1,0.012*H1476,IF(G1476=2,0.011*H1476,IF(G1476=3,0.01*H1476,IF(G1476=4,0.009*H1476,IF(G1476=5,0.008*H1476,IF(G1476=6,0.006*H1476,IF(G1476=7,0.006*H1476,IF(G1476=8,0.006*H1476))))))))</f>
        <v>45.678000000000004</v>
      </c>
      <c r="J1476" s="4" t="s">
        <v>439</v>
      </c>
    </row>
    <row r="1477" spans="1:9" ht="14.25" customHeight="1">
      <c r="A1477" s="128" t="s">
        <v>752</v>
      </c>
      <c r="H1477" s="114">
        <f>SUM(H1474:H1476)</f>
        <v>32311</v>
      </c>
      <c r="I1477" s="39">
        <f>SUM(I1474:I1476)</f>
        <v>243.262</v>
      </c>
    </row>
    <row r="1478" spans="1:10" ht="13.5" customHeight="1">
      <c r="A1478" s="415" t="s">
        <v>753</v>
      </c>
      <c r="B1478" s="2" t="s">
        <v>747</v>
      </c>
      <c r="C1478" s="3">
        <v>321</v>
      </c>
      <c r="D1478" s="3">
        <v>279</v>
      </c>
      <c r="E1478" s="3">
        <v>2</v>
      </c>
      <c r="F1478" s="4" t="s">
        <v>19</v>
      </c>
      <c r="G1478" s="3">
        <v>6</v>
      </c>
      <c r="H1478" s="5">
        <v>1451</v>
      </c>
      <c r="I1478" s="133">
        <f>IF(G1478=1,0.012*H1478,IF(G1478=2,0.011*H1478,IF(G1478=3,0.01*H1478,IF(G1478=4,0.009*H1478,IF(G1478=5,0.008*H1478,IF(G1478=6,0.006*H1478,IF(G1478=7,0.006*H1478,IF(G1478=8,0.006*H1478))))))))</f>
        <v>8.706</v>
      </c>
      <c r="J1478" s="4" t="s">
        <v>16</v>
      </c>
    </row>
    <row r="1479" spans="1:10" ht="14.25" customHeight="1">
      <c r="A1479" s="415"/>
      <c r="B1479" s="2" t="s">
        <v>747</v>
      </c>
      <c r="C1479" s="3">
        <v>321</v>
      </c>
      <c r="D1479" s="3">
        <v>280</v>
      </c>
      <c r="E1479" s="3">
        <v>2</v>
      </c>
      <c r="F1479" s="4" t="s">
        <v>195</v>
      </c>
      <c r="G1479" s="3">
        <v>4</v>
      </c>
      <c r="H1479" s="5">
        <v>3785</v>
      </c>
      <c r="I1479" s="133">
        <f>IF(G1479=1,0.012*H1479,IF(G1479=2,0.011*H1479,IF(G1479=3,0.01*H1479,IF(G1479=4,0.009*H1479,IF(G1479=5,0.008*H1479,IF(G1479=6,0.006*H1479,IF(G1479=7,0.006*H1479,IF(G1479=8,0.006*H1479))))))))</f>
        <v>34.065000000000005</v>
      </c>
      <c r="J1479" s="4" t="s">
        <v>16</v>
      </c>
    </row>
    <row r="1480" spans="1:10" ht="12.75" customHeight="1">
      <c r="A1480" s="415"/>
      <c r="B1480" s="135" t="s">
        <v>747</v>
      </c>
      <c r="C1480" s="1">
        <v>106</v>
      </c>
      <c r="D1480" s="1">
        <v>282</v>
      </c>
      <c r="E1480" s="1"/>
      <c r="F1480" s="137" t="s">
        <v>15</v>
      </c>
      <c r="G1480" s="1">
        <v>6</v>
      </c>
      <c r="H1480" s="138">
        <v>8394</v>
      </c>
      <c r="I1480" s="133">
        <f>IF(G1480=1,0.012*H1480,IF(G1480=2,0.011*H1480,IF(G1480=3,0.01*H1480,IF(G1480=4,0.009*H1480,IF(G1480=5,0.008*H1480,IF(G1480=6,0.006*H1480,IF(G1480=7,0.006*H1480,IF(G1480=8,0.006*H1480))))))))</f>
        <v>50.364000000000004</v>
      </c>
      <c r="J1480" s="139" t="s">
        <v>664</v>
      </c>
    </row>
    <row r="1481" spans="1:9" ht="14.25" customHeight="1" hidden="1">
      <c r="A1481" s="128" t="s">
        <v>754</v>
      </c>
      <c r="H1481" s="114">
        <f>SUM(H1478:H1480)</f>
        <v>13630</v>
      </c>
      <c r="I1481" s="39">
        <f>SUM(I1478:I1480)</f>
        <v>93.135</v>
      </c>
    </row>
    <row r="1482" spans="1:10" ht="14.25" customHeight="1" hidden="1">
      <c r="A1482" s="415" t="s">
        <v>755</v>
      </c>
      <c r="B1482" s="2" t="s">
        <v>747</v>
      </c>
      <c r="C1482" s="3">
        <v>321</v>
      </c>
      <c r="D1482" s="3">
        <v>503</v>
      </c>
      <c r="E1482" s="3">
        <v>2</v>
      </c>
      <c r="F1482" s="4" t="s">
        <v>19</v>
      </c>
      <c r="G1482" s="3">
        <v>6</v>
      </c>
      <c r="H1482" s="5">
        <v>1250</v>
      </c>
      <c r="I1482" s="133">
        <f>IF(G1482=1,0.012*H1482,IF(G1482=2,0.011*H1482,IF(G1482=3,0.01*H1482,IF(G1482=4,0.009*H1482,IF(G1482=5,0.008*H1482,IF(G1482=6,0.006*H1482,IF(G1482=7,0.006*H1482,IF(G1482=8,0.006*H1482))))))))</f>
        <v>7.5</v>
      </c>
      <c r="J1482" s="4" t="s">
        <v>16</v>
      </c>
    </row>
    <row r="1483" spans="1:10" ht="14.25" customHeight="1" hidden="1">
      <c r="A1483" s="415"/>
      <c r="B1483" s="2" t="s">
        <v>747</v>
      </c>
      <c r="C1483" s="3">
        <v>321</v>
      </c>
      <c r="D1483" s="3">
        <v>503</v>
      </c>
      <c r="E1483" s="3">
        <v>2</v>
      </c>
      <c r="F1483" s="4" t="s">
        <v>19</v>
      </c>
      <c r="G1483" s="3">
        <v>7</v>
      </c>
      <c r="H1483" s="5">
        <v>11494</v>
      </c>
      <c r="I1483" s="133">
        <f>IF(G1483=1,0.012*H1483,IF(G1483=2,0.011*H1483,IF(G1483=3,0.01*H1483,IF(G1483=4,0.009*H1483,IF(G1483=5,0.008*H1483,IF(G1483=6,0.006*H1483,IF(G1483=7,0.006*H1483,IF(G1483=8,0.006*H1483))))))))</f>
        <v>68.964</v>
      </c>
      <c r="J1483" s="4" t="s">
        <v>756</v>
      </c>
    </row>
    <row r="1484" spans="1:10" ht="14.25" customHeight="1" hidden="1">
      <c r="A1484" s="415"/>
      <c r="B1484" s="2" t="s">
        <v>747</v>
      </c>
      <c r="C1484" s="3">
        <v>321</v>
      </c>
      <c r="D1484" s="3">
        <v>504</v>
      </c>
      <c r="F1484" s="4" t="s">
        <v>19</v>
      </c>
      <c r="G1484" s="3">
        <v>7</v>
      </c>
      <c r="H1484" s="5">
        <v>579</v>
      </c>
      <c r="I1484" s="133">
        <f>IF(G1484=1,0.012*H1484,IF(G1484=2,0.011*H1484,IF(G1484=3,0.01*H1484,IF(G1484=4,0.009*H1484,IF(G1484=5,0.008*H1484,IF(G1484=6,0.006*H1484,IF(G1484=7,0.006*H1484,IF(G1484=8,0.006*H1484))))))))</f>
        <v>3.474</v>
      </c>
      <c r="J1484" s="4" t="s">
        <v>16</v>
      </c>
    </row>
    <row r="1485" spans="1:10" ht="12.75" customHeight="1">
      <c r="A1485" s="415"/>
      <c r="B1485" s="2" t="s">
        <v>747</v>
      </c>
      <c r="C1485" s="3">
        <v>321</v>
      </c>
      <c r="D1485" s="3">
        <v>505</v>
      </c>
      <c r="F1485" s="4" t="s">
        <v>19</v>
      </c>
      <c r="G1485" s="3">
        <v>7</v>
      </c>
      <c r="H1485" s="5">
        <v>1257</v>
      </c>
      <c r="I1485" s="133">
        <f>IF(G1485=1,0.012*H1485,IF(G1485=2,0.011*H1485,IF(G1485=3,0.01*H1485,IF(G1485=4,0.009*H1485,IF(G1485=5,0.008*H1485,IF(G1485=6,0.006*H1485,IF(G1485=7,0.006*H1485,IF(G1485=8,0.006*H1485))))))))</f>
        <v>7.542</v>
      </c>
      <c r="J1485" s="4" t="s">
        <v>16</v>
      </c>
    </row>
    <row r="1486" spans="1:9" ht="12.75" customHeight="1">
      <c r="A1486" s="128" t="s">
        <v>757</v>
      </c>
      <c r="H1486" s="114">
        <f>SUM(H1482:H1485)</f>
        <v>14580</v>
      </c>
      <c r="I1486" s="39">
        <f>SUM(I1482:I1485)</f>
        <v>87.48</v>
      </c>
    </row>
    <row r="1487" spans="1:137" s="19" customFormat="1" ht="12.75" customHeight="1">
      <c r="A1487" s="415" t="s">
        <v>758</v>
      </c>
      <c r="B1487" s="2" t="s">
        <v>747</v>
      </c>
      <c r="C1487" s="3">
        <v>321</v>
      </c>
      <c r="D1487" s="3">
        <v>532</v>
      </c>
      <c r="E1487" s="3">
        <v>1</v>
      </c>
      <c r="F1487" s="4" t="s">
        <v>19</v>
      </c>
      <c r="G1487" s="3">
        <v>6</v>
      </c>
      <c r="H1487" s="5">
        <v>20909</v>
      </c>
      <c r="I1487" s="133">
        <f>IF(G1487=1,0.012*H1487,IF(G1487=2,0.011*H1487,IF(G1487=3,0.01*H1487,IF(G1487=4,0.009*H1487,IF(G1487=5,0.008*H1487,IF(G1487=6,0.006*H1487,IF(G1487=7,0.006*H1487,IF(G1487=8,0.006*H1487))))))))</f>
        <v>125.45400000000001</v>
      </c>
      <c r="J1487" s="4" t="s">
        <v>759</v>
      </c>
      <c r="DV1487" s="214"/>
      <c r="DW1487" s="214"/>
      <c r="DX1487" s="214"/>
      <c r="DY1487" s="214"/>
      <c r="DZ1487" s="214"/>
      <c r="EA1487" s="214"/>
      <c r="EB1487" s="214"/>
      <c r="EC1487" s="214"/>
      <c r="ED1487" s="214"/>
      <c r="EE1487" s="214"/>
      <c r="EF1487" s="214"/>
      <c r="EG1487" s="214"/>
    </row>
    <row r="1488" spans="1:137" s="19" customFormat="1" ht="14.25" customHeight="1">
      <c r="A1488" s="415"/>
      <c r="B1488" s="2" t="s">
        <v>747</v>
      </c>
      <c r="C1488" s="3">
        <v>321</v>
      </c>
      <c r="D1488" s="3">
        <v>532</v>
      </c>
      <c r="E1488" s="3">
        <v>1</v>
      </c>
      <c r="F1488" s="4" t="s">
        <v>19</v>
      </c>
      <c r="G1488" s="3">
        <v>7</v>
      </c>
      <c r="H1488" s="5">
        <v>14460</v>
      </c>
      <c r="I1488" s="133">
        <f>IF(G1488=1,0.012*H1488,IF(G1488=2,0.011*H1488,IF(G1488=3,0.01*H1488,IF(G1488=4,0.009*H1488,IF(G1488=5,0.008*H1488,IF(G1488=6,0.006*H1488,IF(G1488=7,0.006*H1488,IF(G1488=8,0.006*H1488))))))))</f>
        <v>86.76</v>
      </c>
      <c r="J1488" s="4" t="s">
        <v>759</v>
      </c>
      <c r="DV1488" s="214"/>
      <c r="DW1488" s="214"/>
      <c r="DX1488" s="214"/>
      <c r="DY1488" s="214"/>
      <c r="DZ1488" s="214"/>
      <c r="EA1488" s="214"/>
      <c r="EB1488" s="214"/>
      <c r="EC1488" s="214"/>
      <c r="ED1488" s="214"/>
      <c r="EE1488" s="214"/>
      <c r="EF1488" s="214"/>
      <c r="EG1488" s="214"/>
    </row>
    <row r="1489" spans="1:137" s="19" customFormat="1" ht="14.25" customHeight="1">
      <c r="A1489" s="128" t="s">
        <v>760</v>
      </c>
      <c r="B1489" s="2"/>
      <c r="C1489" s="3"/>
      <c r="D1489" s="3"/>
      <c r="E1489" s="3"/>
      <c r="F1489" s="4"/>
      <c r="G1489" s="3"/>
      <c r="H1489" s="114">
        <f>SUM(H1487:H1488)</f>
        <v>35369</v>
      </c>
      <c r="I1489" s="39">
        <f>SUM(I1487:I1488)</f>
        <v>212.214</v>
      </c>
      <c r="J1489" s="4"/>
      <c r="DV1489" s="214"/>
      <c r="DW1489" s="214"/>
      <c r="DX1489" s="214"/>
      <c r="DY1489" s="214"/>
      <c r="DZ1489" s="214"/>
      <c r="EA1489" s="214"/>
      <c r="EB1489" s="214"/>
      <c r="EC1489" s="214"/>
      <c r="ED1489" s="214"/>
      <c r="EE1489" s="214"/>
      <c r="EF1489" s="214"/>
      <c r="EG1489" s="214"/>
    </row>
    <row r="1490" spans="1:137" s="19" customFormat="1" ht="14.25" customHeight="1">
      <c r="A1490" s="420" t="s">
        <v>761</v>
      </c>
      <c r="B1490" s="2" t="s">
        <v>747</v>
      </c>
      <c r="C1490" s="3">
        <v>321</v>
      </c>
      <c r="D1490" s="184">
        <v>28</v>
      </c>
      <c r="E1490" s="3"/>
      <c r="F1490" s="4" t="s">
        <v>195</v>
      </c>
      <c r="G1490" s="3">
        <v>5</v>
      </c>
      <c r="H1490" s="5">
        <v>8394</v>
      </c>
      <c r="I1490" s="133">
        <f aca="true" t="shared" si="71" ref="I1490:I1502">IF(G1490=1,0.012*H1490,IF(G1490=2,0.011*H1490,IF(G1490=3,0.01*H1490,IF(G1490=4,0.009*H1490,IF(G1490=5,0.008*H1490,IF(G1490=6,0.006*H1490,IF(G1490=7,0.006*H1490,IF(G1490=8,0.006*H1490))))))))</f>
        <v>67.152</v>
      </c>
      <c r="J1490" s="4" t="s">
        <v>16</v>
      </c>
      <c r="DV1490" s="214"/>
      <c r="DW1490" s="214"/>
      <c r="DX1490" s="214"/>
      <c r="DY1490" s="214"/>
      <c r="DZ1490" s="214"/>
      <c r="EA1490" s="214"/>
      <c r="EB1490" s="214"/>
      <c r="EC1490" s="214"/>
      <c r="ED1490" s="214"/>
      <c r="EE1490" s="214"/>
      <c r="EF1490" s="214"/>
      <c r="EG1490" s="214"/>
    </row>
    <row r="1491" spans="1:137" s="19" customFormat="1" ht="14.25" customHeight="1">
      <c r="A1491" s="420"/>
      <c r="B1491" s="2" t="s">
        <v>747</v>
      </c>
      <c r="C1491" s="3">
        <v>321</v>
      </c>
      <c r="D1491" s="184">
        <v>111</v>
      </c>
      <c r="E1491" s="3">
        <v>2</v>
      </c>
      <c r="F1491" s="4" t="s">
        <v>267</v>
      </c>
      <c r="G1491" s="3">
        <v>3</v>
      </c>
      <c r="H1491" s="5">
        <v>5962</v>
      </c>
      <c r="I1491" s="133">
        <f t="shared" si="71"/>
        <v>59.620000000000005</v>
      </c>
      <c r="J1491" s="4" t="s">
        <v>16</v>
      </c>
      <c r="DV1491" s="214"/>
      <c r="DW1491" s="214"/>
      <c r="DX1491" s="214"/>
      <c r="DY1491" s="214"/>
      <c r="DZ1491" s="214"/>
      <c r="EA1491" s="214"/>
      <c r="EB1491" s="214"/>
      <c r="EC1491" s="214"/>
      <c r="ED1491" s="214"/>
      <c r="EE1491" s="214"/>
      <c r="EF1491" s="214"/>
      <c r="EG1491" s="214"/>
    </row>
    <row r="1492" spans="1:137" s="19" customFormat="1" ht="14.25" customHeight="1">
      <c r="A1492" s="420"/>
      <c r="B1492" s="2" t="s">
        <v>747</v>
      </c>
      <c r="C1492" s="3">
        <v>321</v>
      </c>
      <c r="D1492" s="184">
        <v>205</v>
      </c>
      <c r="E1492" s="3"/>
      <c r="F1492" s="4" t="s">
        <v>195</v>
      </c>
      <c r="G1492" s="3">
        <v>3</v>
      </c>
      <c r="H1492" s="5">
        <v>1386</v>
      </c>
      <c r="I1492" s="133">
        <f t="shared" si="71"/>
        <v>13.86</v>
      </c>
      <c r="J1492" s="4" t="s">
        <v>439</v>
      </c>
      <c r="DV1492" s="214"/>
      <c r="DW1492" s="214"/>
      <c r="DX1492" s="214"/>
      <c r="DY1492" s="214"/>
      <c r="DZ1492" s="214"/>
      <c r="EA1492" s="214"/>
      <c r="EB1492" s="214"/>
      <c r="EC1492" s="214"/>
      <c r="ED1492" s="214"/>
      <c r="EE1492" s="214"/>
      <c r="EF1492" s="214"/>
      <c r="EG1492" s="214"/>
    </row>
    <row r="1493" spans="1:137" s="19" customFormat="1" ht="14.25" customHeight="1">
      <c r="A1493" s="420"/>
      <c r="B1493" s="2" t="s">
        <v>747</v>
      </c>
      <c r="C1493" s="3">
        <v>321</v>
      </c>
      <c r="D1493" s="184">
        <v>327</v>
      </c>
      <c r="E1493" s="3"/>
      <c r="F1493" s="4" t="s">
        <v>267</v>
      </c>
      <c r="G1493" s="3">
        <v>3</v>
      </c>
      <c r="H1493" s="5">
        <v>7405</v>
      </c>
      <c r="I1493" s="133">
        <f t="shared" si="71"/>
        <v>74.05</v>
      </c>
      <c r="J1493" s="4" t="s">
        <v>439</v>
      </c>
      <c r="DV1493" s="214"/>
      <c r="DW1493" s="214"/>
      <c r="DX1493" s="214"/>
      <c r="DY1493" s="214"/>
      <c r="DZ1493" s="214"/>
      <c r="EA1493" s="214"/>
      <c r="EB1493" s="214"/>
      <c r="EC1493" s="214"/>
      <c r="ED1493" s="214"/>
      <c r="EE1493" s="214"/>
      <c r="EF1493" s="214"/>
      <c r="EG1493" s="214"/>
    </row>
    <row r="1494" spans="1:137" s="19" customFormat="1" ht="14.25" customHeight="1">
      <c r="A1494" s="420"/>
      <c r="B1494" s="2" t="s">
        <v>747</v>
      </c>
      <c r="C1494" s="3">
        <v>321</v>
      </c>
      <c r="D1494" s="184">
        <v>329</v>
      </c>
      <c r="E1494" s="3"/>
      <c r="F1494" s="4" t="s">
        <v>195</v>
      </c>
      <c r="G1494" s="3">
        <v>5</v>
      </c>
      <c r="H1494" s="5">
        <v>5110</v>
      </c>
      <c r="I1494" s="133">
        <f t="shared" si="71"/>
        <v>40.88</v>
      </c>
      <c r="J1494" s="4" t="s">
        <v>439</v>
      </c>
      <c r="DV1494" s="214"/>
      <c r="DW1494" s="214"/>
      <c r="DX1494" s="214"/>
      <c r="DY1494" s="214"/>
      <c r="DZ1494" s="214"/>
      <c r="EA1494" s="214"/>
      <c r="EB1494" s="214"/>
      <c r="EC1494" s="214"/>
      <c r="ED1494" s="214"/>
      <c r="EE1494" s="214"/>
      <c r="EF1494" s="214"/>
      <c r="EG1494" s="214"/>
    </row>
    <row r="1495" spans="1:137" s="19" customFormat="1" ht="14.25" customHeight="1">
      <c r="A1495" s="420"/>
      <c r="B1495" s="2" t="s">
        <v>747</v>
      </c>
      <c r="C1495" s="3">
        <v>321</v>
      </c>
      <c r="D1495" s="184">
        <v>240</v>
      </c>
      <c r="E1495" s="3">
        <v>4</v>
      </c>
      <c r="F1495" s="4" t="s">
        <v>195</v>
      </c>
      <c r="G1495" s="3">
        <v>4</v>
      </c>
      <c r="H1495" s="5">
        <v>5785</v>
      </c>
      <c r="I1495" s="133">
        <f t="shared" si="71"/>
        <v>52.065000000000005</v>
      </c>
      <c r="J1495" s="4" t="s">
        <v>439</v>
      </c>
      <c r="DV1495" s="214"/>
      <c r="DW1495" s="214"/>
      <c r="DX1495" s="214"/>
      <c r="DY1495" s="214"/>
      <c r="DZ1495" s="214"/>
      <c r="EA1495" s="214"/>
      <c r="EB1495" s="214"/>
      <c r="EC1495" s="214"/>
      <c r="ED1495" s="214"/>
      <c r="EE1495" s="214"/>
      <c r="EF1495" s="214"/>
      <c r="EG1495" s="214"/>
    </row>
    <row r="1496" spans="1:137" s="19" customFormat="1" ht="13.5" customHeight="1">
      <c r="A1496" s="420"/>
      <c r="B1496" s="2" t="s">
        <v>747</v>
      </c>
      <c r="C1496" s="3">
        <v>321</v>
      </c>
      <c r="D1496" s="184">
        <v>425</v>
      </c>
      <c r="E1496" s="3"/>
      <c r="F1496" s="4" t="s">
        <v>195</v>
      </c>
      <c r="G1496" s="3">
        <v>4</v>
      </c>
      <c r="H1496" s="5">
        <v>7018</v>
      </c>
      <c r="I1496" s="133">
        <f t="shared" si="71"/>
        <v>63.162000000000006</v>
      </c>
      <c r="J1496" s="4" t="s">
        <v>509</v>
      </c>
      <c r="DV1496" s="214"/>
      <c r="DW1496" s="214"/>
      <c r="DX1496" s="214"/>
      <c r="DY1496" s="214"/>
      <c r="DZ1496" s="214"/>
      <c r="EA1496" s="214"/>
      <c r="EB1496" s="214"/>
      <c r="EC1496" s="214"/>
      <c r="ED1496" s="214"/>
      <c r="EE1496" s="214"/>
      <c r="EF1496" s="214"/>
      <c r="EG1496" s="214"/>
    </row>
    <row r="1497" spans="1:137" s="19" customFormat="1" ht="14.25" customHeight="1">
      <c r="A1497" s="420"/>
      <c r="B1497" s="2" t="s">
        <v>747</v>
      </c>
      <c r="C1497" s="3">
        <v>321</v>
      </c>
      <c r="D1497" s="184">
        <v>450</v>
      </c>
      <c r="E1497" s="3"/>
      <c r="F1497" s="4" t="s">
        <v>195</v>
      </c>
      <c r="G1497" s="3">
        <v>4</v>
      </c>
      <c r="H1497" s="5">
        <v>7096</v>
      </c>
      <c r="I1497" s="133">
        <f t="shared" si="71"/>
        <v>63.864000000000004</v>
      </c>
      <c r="J1497" s="4" t="s">
        <v>509</v>
      </c>
      <c r="DV1497" s="214"/>
      <c r="DW1497" s="214"/>
      <c r="DX1497" s="214"/>
      <c r="DY1497" s="214"/>
      <c r="DZ1497" s="214"/>
      <c r="EA1497" s="214"/>
      <c r="EB1497" s="214"/>
      <c r="EC1497" s="214"/>
      <c r="ED1497" s="214"/>
      <c r="EE1497" s="214"/>
      <c r="EF1497" s="214"/>
      <c r="EG1497" s="214"/>
    </row>
    <row r="1498" spans="1:137" s="19" customFormat="1" ht="14.25" customHeight="1">
      <c r="A1498" s="420"/>
      <c r="B1498" s="2" t="s">
        <v>747</v>
      </c>
      <c r="C1498" s="3">
        <v>321</v>
      </c>
      <c r="D1498" s="184">
        <v>510</v>
      </c>
      <c r="E1498" s="3"/>
      <c r="F1498" s="4" t="s">
        <v>19</v>
      </c>
      <c r="G1498" s="3">
        <v>7</v>
      </c>
      <c r="H1498" s="5">
        <v>15331</v>
      </c>
      <c r="I1498" s="133">
        <f t="shared" si="71"/>
        <v>91.986</v>
      </c>
      <c r="J1498" s="4" t="s">
        <v>756</v>
      </c>
      <c r="DV1498" s="214"/>
      <c r="DW1498" s="214"/>
      <c r="DX1498" s="214"/>
      <c r="DY1498" s="214"/>
      <c r="DZ1498" s="214"/>
      <c r="EA1498" s="214"/>
      <c r="EB1498" s="214"/>
      <c r="EC1498" s="214"/>
      <c r="ED1498" s="214"/>
      <c r="EE1498" s="214"/>
      <c r="EF1498" s="214"/>
      <c r="EG1498" s="214"/>
    </row>
    <row r="1499" spans="1:137" s="19" customFormat="1" ht="14.25" customHeight="1">
      <c r="A1499" s="420"/>
      <c r="B1499" s="2" t="s">
        <v>747</v>
      </c>
      <c r="C1499" s="3">
        <v>321</v>
      </c>
      <c r="D1499" s="184">
        <v>616</v>
      </c>
      <c r="E1499" s="3"/>
      <c r="F1499" s="4" t="s">
        <v>195</v>
      </c>
      <c r="G1499" s="3">
        <v>4</v>
      </c>
      <c r="H1499" s="5">
        <v>6422</v>
      </c>
      <c r="I1499" s="133">
        <f t="shared" si="71"/>
        <v>57.79800000000001</v>
      </c>
      <c r="J1499" s="4" t="s">
        <v>759</v>
      </c>
      <c r="DV1499" s="214"/>
      <c r="DW1499" s="214"/>
      <c r="DX1499" s="214"/>
      <c r="DY1499" s="214"/>
      <c r="DZ1499" s="214"/>
      <c r="EA1499" s="214"/>
      <c r="EB1499" s="214"/>
      <c r="EC1499" s="214"/>
      <c r="ED1499" s="214"/>
      <c r="EE1499" s="214"/>
      <c r="EF1499" s="214"/>
      <c r="EG1499" s="214"/>
    </row>
    <row r="1500" spans="1:137" s="19" customFormat="1" ht="14.25" customHeight="1">
      <c r="A1500" s="420"/>
      <c r="B1500" s="2" t="s">
        <v>747</v>
      </c>
      <c r="C1500" s="3">
        <v>321</v>
      </c>
      <c r="D1500" s="184">
        <v>770</v>
      </c>
      <c r="E1500" s="3">
        <v>2</v>
      </c>
      <c r="F1500" s="4" t="s">
        <v>19</v>
      </c>
      <c r="G1500" s="3">
        <v>7</v>
      </c>
      <c r="H1500" s="5">
        <v>2321</v>
      </c>
      <c r="I1500" s="133">
        <f t="shared" si="71"/>
        <v>13.926</v>
      </c>
      <c r="J1500" s="4" t="s">
        <v>16</v>
      </c>
      <c r="DV1500" s="214"/>
      <c r="DW1500" s="214"/>
      <c r="DX1500" s="214"/>
      <c r="DY1500" s="214"/>
      <c r="DZ1500" s="214"/>
      <c r="EA1500" s="214"/>
      <c r="EB1500" s="214"/>
      <c r="EC1500" s="214"/>
      <c r="ED1500" s="214"/>
      <c r="EE1500" s="214"/>
      <c r="EF1500" s="214"/>
      <c r="EG1500" s="214"/>
    </row>
    <row r="1501" spans="1:137" s="19" customFormat="1" ht="14.25" customHeight="1">
      <c r="A1501" s="420"/>
      <c r="B1501" s="2" t="s">
        <v>747</v>
      </c>
      <c r="C1501" s="3">
        <v>321</v>
      </c>
      <c r="D1501" s="184">
        <v>1081</v>
      </c>
      <c r="E1501" s="3">
        <v>3</v>
      </c>
      <c r="F1501" s="4" t="s">
        <v>19</v>
      </c>
      <c r="G1501" s="3">
        <v>6</v>
      </c>
      <c r="H1501" s="5">
        <v>11180</v>
      </c>
      <c r="I1501" s="133">
        <f t="shared" si="71"/>
        <v>67.08</v>
      </c>
      <c r="J1501" s="4" t="s">
        <v>762</v>
      </c>
      <c r="DV1501" s="214"/>
      <c r="DW1501" s="214"/>
      <c r="DX1501" s="214"/>
      <c r="DY1501" s="214"/>
      <c r="DZ1501" s="214"/>
      <c r="EA1501" s="214"/>
      <c r="EB1501" s="214"/>
      <c r="EC1501" s="214"/>
      <c r="ED1501" s="214"/>
      <c r="EE1501" s="214"/>
      <c r="EF1501" s="214"/>
      <c r="EG1501" s="214"/>
    </row>
    <row r="1502" spans="1:137" s="19" customFormat="1" ht="14.25" customHeight="1">
      <c r="A1502" s="420"/>
      <c r="B1502" s="135" t="s">
        <v>747</v>
      </c>
      <c r="C1502" s="3">
        <v>321</v>
      </c>
      <c r="D1502" s="136">
        <v>667</v>
      </c>
      <c r="E1502" s="1"/>
      <c r="F1502" s="137" t="s">
        <v>15</v>
      </c>
      <c r="G1502" s="1">
        <v>5</v>
      </c>
      <c r="H1502" s="138">
        <v>7362</v>
      </c>
      <c r="I1502" s="133">
        <f t="shared" si="71"/>
        <v>58.896</v>
      </c>
      <c r="J1502" s="139" t="s">
        <v>16</v>
      </c>
      <c r="DV1502" s="214"/>
      <c r="DW1502" s="214"/>
      <c r="DX1502" s="214"/>
      <c r="DY1502" s="214"/>
      <c r="DZ1502" s="214"/>
      <c r="EA1502" s="214"/>
      <c r="EB1502" s="214"/>
      <c r="EC1502" s="214"/>
      <c r="ED1502" s="214"/>
      <c r="EE1502" s="214"/>
      <c r="EF1502" s="214"/>
      <c r="EG1502" s="214"/>
    </row>
    <row r="1503" spans="1:137" s="19" customFormat="1" ht="36.75" customHeight="1">
      <c r="A1503" s="143" t="s">
        <v>763</v>
      </c>
      <c r="B1503" s="135"/>
      <c r="C1503" s="1"/>
      <c r="D1503" s="1"/>
      <c r="E1503" s="1"/>
      <c r="F1503" s="137"/>
      <c r="G1503" s="1"/>
      <c r="H1503" s="167">
        <f>SUM(H1490:H1502)</f>
        <v>90772</v>
      </c>
      <c r="I1503" s="39">
        <f>SUM(I1490:I1502)</f>
        <v>724.339</v>
      </c>
      <c r="J1503" s="139"/>
      <c r="DV1503" s="214"/>
      <c r="DW1503" s="214"/>
      <c r="DX1503" s="214"/>
      <c r="DY1503" s="214"/>
      <c r="DZ1503" s="214"/>
      <c r="EA1503" s="214"/>
      <c r="EB1503" s="214"/>
      <c r="EC1503" s="214"/>
      <c r="ED1503" s="214"/>
      <c r="EE1503" s="214"/>
      <c r="EF1503" s="214"/>
      <c r="EG1503" s="214"/>
    </row>
    <row r="1504" spans="1:137" s="19" customFormat="1" ht="14.25" customHeight="1">
      <c r="A1504" s="411" t="s">
        <v>764</v>
      </c>
      <c r="B1504" s="411"/>
      <c r="C1504" s="411"/>
      <c r="D1504" s="411"/>
      <c r="E1504" s="411"/>
      <c r="F1504" s="411"/>
      <c r="G1504" s="411"/>
      <c r="H1504" s="411" t="e">
        <f>SUM(#REF!)</f>
        <v>#REF!</v>
      </c>
      <c r="I1504" s="411" t="e">
        <f>SUM(#REF!)</f>
        <v>#REF!</v>
      </c>
      <c r="J1504" s="411"/>
      <c r="DV1504" s="214"/>
      <c r="DW1504" s="214"/>
      <c r="DX1504" s="214"/>
      <c r="DY1504" s="214"/>
      <c r="DZ1504" s="214"/>
      <c r="EA1504" s="214"/>
      <c r="EB1504" s="214"/>
      <c r="EC1504" s="214"/>
      <c r="ED1504" s="214"/>
      <c r="EE1504" s="214"/>
      <c r="EF1504" s="214"/>
      <c r="EG1504" s="214"/>
    </row>
    <row r="1505" spans="1:137" s="19" customFormat="1" ht="14.25" customHeight="1">
      <c r="A1505" s="426" t="s">
        <v>765</v>
      </c>
      <c r="B1505" s="135" t="s">
        <v>766</v>
      </c>
      <c r="C1505" s="1">
        <v>204</v>
      </c>
      <c r="D1505" s="1">
        <v>306</v>
      </c>
      <c r="E1505" s="1"/>
      <c r="F1505" s="137" t="s">
        <v>243</v>
      </c>
      <c r="G1505" s="1">
        <v>4</v>
      </c>
      <c r="H1505" s="138">
        <v>3878</v>
      </c>
      <c r="I1505" s="133">
        <f>IF(G1505=1,0.012*H1505,IF(G1505=2,0.011*H1505,IF(G1505=3,0.01*H1505,IF(G1505=4,0.009*H1505,IF(G1505=5,0.008*H1505,IF(G1505=6,0.006*H1505,IF(G1505=7,0.006*H1505,IF(G1505=8,0.006*H1505))))))))</f>
        <v>34.902</v>
      </c>
      <c r="J1505" s="139" t="s">
        <v>16</v>
      </c>
      <c r="DV1505" s="214"/>
      <c r="DW1505" s="214"/>
      <c r="DX1505" s="214"/>
      <c r="DY1505" s="214"/>
      <c r="DZ1505" s="214"/>
      <c r="EA1505" s="214"/>
      <c r="EB1505" s="214"/>
      <c r="EC1505" s="214"/>
      <c r="ED1505" s="214"/>
      <c r="EE1505" s="214"/>
      <c r="EF1505" s="214"/>
      <c r="EG1505" s="214"/>
    </row>
    <row r="1506" spans="1:137" s="19" customFormat="1" ht="14.25" customHeight="1">
      <c r="A1506" s="426"/>
      <c r="B1506" s="135" t="s">
        <v>766</v>
      </c>
      <c r="C1506" s="1">
        <v>204</v>
      </c>
      <c r="D1506" s="1">
        <v>307</v>
      </c>
      <c r="E1506" s="1"/>
      <c r="F1506" s="137" t="s">
        <v>243</v>
      </c>
      <c r="G1506" s="1">
        <v>4</v>
      </c>
      <c r="H1506" s="138">
        <v>4884</v>
      </c>
      <c r="I1506" s="133">
        <f>IF(G1506=1,0.012*H1506,IF(G1506=2,0.011*H1506,IF(G1506=3,0.01*H1506,IF(G1506=4,0.009*H1506,IF(G1506=5,0.008*H1506,IF(G1506=6,0.006*H1506,IF(G1506=7,0.006*H1506,IF(G1506=8,0.006*H1506))))))))</f>
        <v>43.956</v>
      </c>
      <c r="J1506" s="139" t="s">
        <v>16</v>
      </c>
      <c r="DV1506" s="214"/>
      <c r="DW1506" s="214"/>
      <c r="DX1506" s="214"/>
      <c r="DY1506" s="214"/>
      <c r="DZ1506" s="214"/>
      <c r="EA1506" s="214"/>
      <c r="EB1506" s="214"/>
      <c r="EC1506" s="214"/>
      <c r="ED1506" s="214"/>
      <c r="EE1506" s="214"/>
      <c r="EF1506" s="214"/>
      <c r="EG1506" s="214"/>
    </row>
    <row r="1507" spans="1:137" s="19" customFormat="1" ht="14.25" customHeight="1">
      <c r="A1507" s="426"/>
      <c r="B1507" s="135" t="s">
        <v>766</v>
      </c>
      <c r="C1507" s="1">
        <v>204</v>
      </c>
      <c r="D1507" s="1">
        <v>308</v>
      </c>
      <c r="E1507" s="1"/>
      <c r="F1507" s="137" t="s">
        <v>15</v>
      </c>
      <c r="G1507" s="1">
        <v>4</v>
      </c>
      <c r="H1507" s="138">
        <v>3783</v>
      </c>
      <c r="I1507" s="133">
        <f>IF(G1507=1,0.012*H1507,IF(G1507=2,0.011*H1507,IF(G1507=3,0.01*H1507,IF(G1507=4,0.009*H1507,IF(G1507=5,0.008*H1507,IF(G1507=6,0.006*H1507,IF(G1507=7,0.006*H1507,IF(G1507=8,0.006*H1507))))))))</f>
        <v>34.047000000000004</v>
      </c>
      <c r="J1507" s="139" t="s">
        <v>16</v>
      </c>
      <c r="DV1507" s="214"/>
      <c r="DW1507" s="214"/>
      <c r="DX1507" s="214"/>
      <c r="DY1507" s="214"/>
      <c r="DZ1507" s="214"/>
      <c r="EA1507" s="214"/>
      <c r="EB1507" s="214"/>
      <c r="EC1507" s="214"/>
      <c r="ED1507" s="214"/>
      <c r="EE1507" s="214"/>
      <c r="EF1507" s="214"/>
      <c r="EG1507" s="214"/>
    </row>
    <row r="1508" spans="1:137" s="19" customFormat="1" ht="14.25" customHeight="1">
      <c r="A1508" s="128" t="s">
        <v>767</v>
      </c>
      <c r="B1508" s="2"/>
      <c r="C1508" s="3"/>
      <c r="D1508" s="3"/>
      <c r="E1508" s="3"/>
      <c r="F1508" s="4"/>
      <c r="G1508" s="3"/>
      <c r="H1508" s="114">
        <f>SUM(H1505:H1507)</f>
        <v>12545</v>
      </c>
      <c r="I1508" s="39">
        <f>SUM(I1505:I1507)</f>
        <v>112.905</v>
      </c>
      <c r="J1508" s="4"/>
      <c r="DV1508" s="214"/>
      <c r="DW1508" s="214"/>
      <c r="DX1508" s="214"/>
      <c r="DY1508" s="214"/>
      <c r="DZ1508" s="214"/>
      <c r="EA1508" s="214"/>
      <c r="EB1508" s="214"/>
      <c r="EC1508" s="214"/>
      <c r="ED1508" s="214"/>
      <c r="EE1508" s="214"/>
      <c r="EF1508" s="214"/>
      <c r="EG1508" s="214"/>
    </row>
    <row r="1509" spans="1:137" s="19" customFormat="1" ht="14.25" customHeight="1">
      <c r="A1509" s="415" t="s">
        <v>768</v>
      </c>
      <c r="B1509" s="135" t="s">
        <v>766</v>
      </c>
      <c r="C1509" s="1">
        <v>204</v>
      </c>
      <c r="D1509" s="1">
        <v>372</v>
      </c>
      <c r="E1509" s="1"/>
      <c r="F1509" s="137" t="s">
        <v>15</v>
      </c>
      <c r="G1509" s="1">
        <v>4</v>
      </c>
      <c r="H1509" s="138">
        <v>2843</v>
      </c>
      <c r="I1509" s="133">
        <f>IF(G1509=1,0.012*H1509,IF(G1509=2,0.011*H1509,IF(G1509=3,0.01*H1509,IF(G1509=4,0.009*H1509,IF(G1509=5,0.008*H1509,IF(G1509=6,0.006*H1509,IF(G1509=7,0.006*H1509,IF(G1509=8,0.006*H1509))))))))</f>
        <v>25.587000000000003</v>
      </c>
      <c r="J1509" s="139" t="s">
        <v>16</v>
      </c>
      <c r="DV1509" s="214"/>
      <c r="DW1509" s="214"/>
      <c r="DX1509" s="214"/>
      <c r="DY1509" s="214"/>
      <c r="DZ1509" s="214"/>
      <c r="EA1509" s="214"/>
      <c r="EB1509" s="214"/>
      <c r="EC1509" s="214"/>
      <c r="ED1509" s="214"/>
      <c r="EE1509" s="214"/>
      <c r="EF1509" s="214"/>
      <c r="EG1509" s="214"/>
    </row>
    <row r="1510" spans="1:137" s="19" customFormat="1" ht="14.25" customHeight="1">
      <c r="A1510" s="415"/>
      <c r="B1510" s="2" t="s">
        <v>766</v>
      </c>
      <c r="C1510" s="3">
        <v>499</v>
      </c>
      <c r="D1510" s="3">
        <v>373</v>
      </c>
      <c r="E1510" s="3"/>
      <c r="F1510" s="4" t="s">
        <v>19</v>
      </c>
      <c r="G1510" s="3">
        <v>4</v>
      </c>
      <c r="H1510" s="5">
        <v>4284</v>
      </c>
      <c r="I1510" s="133">
        <f>IF(G1510=1,0.012*H1510,IF(G1510=2,0.011*H1510,IF(G1510=3,0.01*H1510,IF(G1510=4,0.009*H1510,IF(G1510=5,0.008*H1510,IF(G1510=6,0.006*H1510,IF(G1510=7,0.006*H1510,IF(G1510=8,0.006*H1510))))))))</f>
        <v>38.556000000000004</v>
      </c>
      <c r="J1510" s="4" t="s">
        <v>16</v>
      </c>
      <c r="DV1510" s="214"/>
      <c r="DW1510" s="214"/>
      <c r="DX1510" s="214"/>
      <c r="DY1510" s="214"/>
      <c r="DZ1510" s="214"/>
      <c r="EA1510" s="214"/>
      <c r="EB1510" s="214"/>
      <c r="EC1510" s="214"/>
      <c r="ED1510" s="214"/>
      <c r="EE1510" s="214"/>
      <c r="EF1510" s="214"/>
      <c r="EG1510" s="214"/>
    </row>
    <row r="1511" spans="1:137" s="19" customFormat="1" ht="14.25" customHeight="1">
      <c r="A1511" s="128" t="s">
        <v>769</v>
      </c>
      <c r="B1511" s="2"/>
      <c r="C1511" s="3"/>
      <c r="D1511" s="3"/>
      <c r="E1511" s="3"/>
      <c r="F1511" s="4"/>
      <c r="G1511" s="3"/>
      <c r="H1511" s="114">
        <f>SUM(H1509:H1510)</f>
        <v>7127</v>
      </c>
      <c r="I1511" s="39">
        <f>SUM(I1509:I1510)</f>
        <v>64.143</v>
      </c>
      <c r="J1511" s="4"/>
      <c r="DV1511" s="214"/>
      <c r="DW1511" s="214"/>
      <c r="DX1511" s="214"/>
      <c r="DY1511" s="214"/>
      <c r="DZ1511" s="214"/>
      <c r="EA1511" s="214"/>
      <c r="EB1511" s="214"/>
      <c r="EC1511" s="214"/>
      <c r="ED1511" s="214"/>
      <c r="EE1511" s="214"/>
      <c r="EF1511" s="214"/>
      <c r="EG1511" s="214"/>
    </row>
    <row r="1512" spans="1:137" s="19" customFormat="1" ht="14.25" customHeight="1">
      <c r="A1512" s="415" t="s">
        <v>770</v>
      </c>
      <c r="B1512" s="2" t="s">
        <v>766</v>
      </c>
      <c r="C1512" s="3">
        <v>499</v>
      </c>
      <c r="D1512" s="3">
        <v>1416</v>
      </c>
      <c r="E1512" s="3">
        <v>4</v>
      </c>
      <c r="F1512" s="4" t="s">
        <v>19</v>
      </c>
      <c r="G1512" s="3">
        <v>4</v>
      </c>
      <c r="H1512" s="5">
        <v>3519</v>
      </c>
      <c r="I1512" s="133">
        <f>IF(G1512=1,0.012*H1512,IF(G1512=2,0.011*H1512,IF(G1512=3,0.01*H1512,IF(G1512=4,0.009*H1512,IF(G1512=5,0.008*H1512,IF(G1512=6,0.006*H1512,IF(G1512=7,0.006*H1512,IF(G1512=8,0.006*H1512))))))))</f>
        <v>31.671000000000003</v>
      </c>
      <c r="J1512" s="4" t="s">
        <v>439</v>
      </c>
      <c r="DV1512" s="214"/>
      <c r="DW1512" s="214"/>
      <c r="DX1512" s="214"/>
      <c r="DY1512" s="214"/>
      <c r="DZ1512" s="214"/>
      <c r="EA1512" s="214"/>
      <c r="EB1512" s="214"/>
      <c r="EC1512" s="214"/>
      <c r="ED1512" s="214"/>
      <c r="EE1512" s="214"/>
      <c r="EF1512" s="214"/>
      <c r="EG1512" s="214"/>
    </row>
    <row r="1513" spans="1:137" s="19" customFormat="1" ht="14.25" customHeight="1">
      <c r="A1513" s="415"/>
      <c r="B1513" s="2" t="s">
        <v>766</v>
      </c>
      <c r="C1513" s="3">
        <v>499</v>
      </c>
      <c r="D1513" s="3" t="s">
        <v>771</v>
      </c>
      <c r="E1513" s="3">
        <v>8</v>
      </c>
      <c r="F1513" s="4" t="s">
        <v>19</v>
      </c>
      <c r="G1513" s="3">
        <v>4</v>
      </c>
      <c r="H1513" s="5">
        <v>11236</v>
      </c>
      <c r="I1513" s="133">
        <f>IF(G1513=1,0.012*H1513,IF(G1513=2,0.011*H1513,IF(G1513=3,0.01*H1513,IF(G1513=4,0.009*H1513,IF(G1513=5,0.008*H1513,IF(G1513=6,0.006*H1513,IF(G1513=7,0.006*H1513,IF(G1513=8,0.006*H1513))))))))</f>
        <v>101.12400000000001</v>
      </c>
      <c r="J1513" s="4" t="s">
        <v>439</v>
      </c>
      <c r="DV1513" s="214"/>
      <c r="DW1513" s="214"/>
      <c r="DX1513" s="214"/>
      <c r="DY1513" s="214"/>
      <c r="DZ1513" s="214"/>
      <c r="EA1513" s="214"/>
      <c r="EB1513" s="214"/>
      <c r="EC1513" s="214"/>
      <c r="ED1513" s="214"/>
      <c r="EE1513" s="214"/>
      <c r="EF1513" s="214"/>
      <c r="EG1513" s="214"/>
    </row>
    <row r="1514" spans="1:137" s="19" customFormat="1" ht="14.25" customHeight="1">
      <c r="A1514" s="128" t="s">
        <v>772</v>
      </c>
      <c r="B1514" s="2"/>
      <c r="C1514" s="3"/>
      <c r="D1514" s="3"/>
      <c r="E1514" s="3"/>
      <c r="F1514" s="4"/>
      <c r="G1514" s="3"/>
      <c r="H1514" s="114">
        <f>SUM(H1512:H1513)</f>
        <v>14755</v>
      </c>
      <c r="I1514" s="39">
        <f>SUM(I1512:I1513)</f>
        <v>132.79500000000002</v>
      </c>
      <c r="J1514" s="4"/>
      <c r="DV1514" s="214"/>
      <c r="DW1514" s="214"/>
      <c r="DX1514" s="214"/>
      <c r="DY1514" s="214"/>
      <c r="DZ1514" s="214"/>
      <c r="EA1514" s="214"/>
      <c r="EB1514" s="214"/>
      <c r="EC1514" s="214"/>
      <c r="ED1514" s="214"/>
      <c r="EE1514" s="214"/>
      <c r="EF1514" s="214"/>
      <c r="EG1514" s="214"/>
    </row>
    <row r="1515" spans="1:137" s="19" customFormat="1" ht="14.25" customHeight="1">
      <c r="A1515" s="420" t="s">
        <v>773</v>
      </c>
      <c r="B1515" s="135" t="s">
        <v>766</v>
      </c>
      <c r="C1515" s="1">
        <v>204</v>
      </c>
      <c r="D1515" s="1">
        <v>375</v>
      </c>
      <c r="E1515" s="1"/>
      <c r="F1515" s="137" t="s">
        <v>15</v>
      </c>
      <c r="G1515" s="1">
        <v>5</v>
      </c>
      <c r="H1515" s="138">
        <v>1822</v>
      </c>
      <c r="I1515" s="133">
        <f aca="true" t="shared" si="72" ref="I1515:I1537">IF(G1515=1,0.012*H1515,IF(G1515=2,0.011*H1515,IF(G1515=3,0.01*H1515,IF(G1515=4,0.009*H1515,IF(G1515=5,0.008*H1515,IF(G1515=6,0.006*H1515,IF(G1515=7,0.006*H1515,IF(G1515=8,0.006*H1515))))))))</f>
        <v>14.576</v>
      </c>
      <c r="J1515" s="139" t="s">
        <v>439</v>
      </c>
      <c r="DV1515" s="214"/>
      <c r="DW1515" s="214"/>
      <c r="DX1515" s="214"/>
      <c r="DY1515" s="214"/>
      <c r="DZ1515" s="214"/>
      <c r="EA1515" s="214"/>
      <c r="EB1515" s="214"/>
      <c r="EC1515" s="214"/>
      <c r="ED1515" s="214"/>
      <c r="EE1515" s="214"/>
      <c r="EF1515" s="214"/>
      <c r="EG1515" s="214"/>
    </row>
    <row r="1516" spans="1:137" s="19" customFormat="1" ht="14.25" customHeight="1">
      <c r="A1516" s="420"/>
      <c r="B1516" s="135" t="s">
        <v>766</v>
      </c>
      <c r="C1516" s="1">
        <v>204</v>
      </c>
      <c r="D1516" s="1">
        <v>495</v>
      </c>
      <c r="E1516" s="1">
        <v>3</v>
      </c>
      <c r="F1516" s="137" t="s">
        <v>15</v>
      </c>
      <c r="G1516" s="1">
        <v>3</v>
      </c>
      <c r="H1516" s="138">
        <v>2357</v>
      </c>
      <c r="I1516" s="133">
        <f t="shared" si="72"/>
        <v>23.57</v>
      </c>
      <c r="J1516" s="139" t="s">
        <v>16</v>
      </c>
      <c r="DV1516" s="214"/>
      <c r="DW1516" s="214"/>
      <c r="DX1516" s="214"/>
      <c r="DY1516" s="214"/>
      <c r="DZ1516" s="214"/>
      <c r="EA1516" s="214"/>
      <c r="EB1516" s="214"/>
      <c r="EC1516" s="214"/>
      <c r="ED1516" s="214"/>
      <c r="EE1516" s="214"/>
      <c r="EF1516" s="214"/>
      <c r="EG1516" s="214"/>
    </row>
    <row r="1517" spans="1:137" s="19" customFormat="1" ht="14.25" customHeight="1">
      <c r="A1517" s="420"/>
      <c r="B1517" s="135" t="s">
        <v>766</v>
      </c>
      <c r="C1517" s="1">
        <v>204</v>
      </c>
      <c r="D1517" s="1">
        <v>495</v>
      </c>
      <c r="E1517" s="1">
        <v>3</v>
      </c>
      <c r="F1517" s="137" t="s">
        <v>15</v>
      </c>
      <c r="G1517" s="1">
        <v>4</v>
      </c>
      <c r="H1517" s="138">
        <v>2533</v>
      </c>
      <c r="I1517" s="133">
        <f t="shared" si="72"/>
        <v>22.797000000000004</v>
      </c>
      <c r="J1517" s="139" t="s">
        <v>16</v>
      </c>
      <c r="DV1517" s="214"/>
      <c r="DW1517" s="214"/>
      <c r="DX1517" s="214"/>
      <c r="DY1517" s="214"/>
      <c r="DZ1517" s="214"/>
      <c r="EA1517" s="214"/>
      <c r="EB1517" s="214"/>
      <c r="EC1517" s="214"/>
      <c r="ED1517" s="214"/>
      <c r="EE1517" s="214"/>
      <c r="EF1517" s="214"/>
      <c r="EG1517" s="214"/>
    </row>
    <row r="1518" spans="1:137" s="19" customFormat="1" ht="14.25" customHeight="1">
      <c r="A1518" s="420"/>
      <c r="B1518" s="2" t="s">
        <v>766</v>
      </c>
      <c r="C1518" s="3">
        <v>499</v>
      </c>
      <c r="D1518" s="3">
        <v>939</v>
      </c>
      <c r="E1518" s="3">
        <v>2</v>
      </c>
      <c r="F1518" s="4" t="s">
        <v>19</v>
      </c>
      <c r="G1518" s="3">
        <v>4</v>
      </c>
      <c r="H1518" s="5">
        <v>2533</v>
      </c>
      <c r="I1518" s="133">
        <f t="shared" si="72"/>
        <v>22.797000000000004</v>
      </c>
      <c r="J1518" s="4" t="s">
        <v>16</v>
      </c>
      <c r="DV1518" s="214"/>
      <c r="DW1518" s="214"/>
      <c r="DX1518" s="214"/>
      <c r="DY1518" s="214"/>
      <c r="DZ1518" s="214"/>
      <c r="EA1518" s="214"/>
      <c r="EB1518" s="214"/>
      <c r="EC1518" s="214"/>
      <c r="ED1518" s="214"/>
      <c r="EE1518" s="214"/>
      <c r="EF1518" s="214"/>
      <c r="EG1518" s="214"/>
    </row>
    <row r="1519" spans="1:137" s="19" customFormat="1" ht="14.25" customHeight="1">
      <c r="A1519" s="420"/>
      <c r="B1519" s="2" t="s">
        <v>766</v>
      </c>
      <c r="C1519" s="3">
        <v>499</v>
      </c>
      <c r="D1519" s="3">
        <v>939</v>
      </c>
      <c r="E1519" s="3">
        <v>2</v>
      </c>
      <c r="F1519" s="4" t="s">
        <v>19</v>
      </c>
      <c r="G1519" s="3">
        <v>5</v>
      </c>
      <c r="H1519" s="5">
        <v>2000</v>
      </c>
      <c r="I1519" s="133">
        <f t="shared" si="72"/>
        <v>16</v>
      </c>
      <c r="J1519" s="4" t="s">
        <v>16</v>
      </c>
      <c r="DV1519" s="214"/>
      <c r="DW1519" s="214"/>
      <c r="DX1519" s="214"/>
      <c r="DY1519" s="214"/>
      <c r="DZ1519" s="214"/>
      <c r="EA1519" s="214"/>
      <c r="EB1519" s="214"/>
      <c r="EC1519" s="214"/>
      <c r="ED1519" s="214"/>
      <c r="EE1519" s="214"/>
      <c r="EF1519" s="214"/>
      <c r="EG1519" s="214"/>
    </row>
    <row r="1520" spans="1:137" s="19" customFormat="1" ht="14.25" customHeight="1">
      <c r="A1520" s="420"/>
      <c r="B1520" s="2" t="s">
        <v>766</v>
      </c>
      <c r="C1520" s="3">
        <v>499</v>
      </c>
      <c r="D1520" s="3">
        <v>939</v>
      </c>
      <c r="E1520" s="3">
        <v>4</v>
      </c>
      <c r="F1520" s="4" t="s">
        <v>19</v>
      </c>
      <c r="G1520" s="3">
        <v>3</v>
      </c>
      <c r="H1520" s="5">
        <v>200</v>
      </c>
      <c r="I1520" s="133">
        <f t="shared" si="72"/>
        <v>2</v>
      </c>
      <c r="J1520" s="4" t="s">
        <v>16</v>
      </c>
      <c r="DV1520" s="214"/>
      <c r="DW1520" s="214"/>
      <c r="DX1520" s="214"/>
      <c r="DY1520" s="214"/>
      <c r="DZ1520" s="214"/>
      <c r="EA1520" s="214"/>
      <c r="EB1520" s="214"/>
      <c r="EC1520" s="214"/>
      <c r="ED1520" s="214"/>
      <c r="EE1520" s="214"/>
      <c r="EF1520" s="214"/>
      <c r="EG1520" s="214"/>
    </row>
    <row r="1521" spans="1:137" s="19" customFormat="1" ht="14.25" customHeight="1">
      <c r="A1521" s="420"/>
      <c r="B1521" s="2" t="s">
        <v>766</v>
      </c>
      <c r="C1521" s="3">
        <v>499</v>
      </c>
      <c r="D1521" s="3">
        <v>939</v>
      </c>
      <c r="E1521" s="3">
        <v>4</v>
      </c>
      <c r="F1521" s="4" t="s">
        <v>19</v>
      </c>
      <c r="G1521" s="3">
        <v>4</v>
      </c>
      <c r="H1521" s="5">
        <v>2013</v>
      </c>
      <c r="I1521" s="133">
        <f t="shared" si="72"/>
        <v>18.117</v>
      </c>
      <c r="J1521" s="4" t="s">
        <v>16</v>
      </c>
      <c r="DV1521" s="214"/>
      <c r="DW1521" s="214"/>
      <c r="DX1521" s="214"/>
      <c r="DY1521" s="214"/>
      <c r="DZ1521" s="214"/>
      <c r="EA1521" s="214"/>
      <c r="EB1521" s="214"/>
      <c r="EC1521" s="214"/>
      <c r="ED1521" s="214"/>
      <c r="EE1521" s="214"/>
      <c r="EF1521" s="214"/>
      <c r="EG1521" s="214"/>
    </row>
    <row r="1522" spans="1:137" s="19" customFormat="1" ht="14.25" customHeight="1">
      <c r="A1522" s="420"/>
      <c r="B1522" s="2" t="s">
        <v>766</v>
      </c>
      <c r="C1522" s="3">
        <v>499</v>
      </c>
      <c r="D1522" s="3">
        <v>939</v>
      </c>
      <c r="E1522" s="3">
        <v>4</v>
      </c>
      <c r="F1522" s="4" t="s">
        <v>19</v>
      </c>
      <c r="G1522" s="3">
        <v>5</v>
      </c>
      <c r="H1522" s="5">
        <v>2400</v>
      </c>
      <c r="I1522" s="133">
        <f t="shared" si="72"/>
        <v>19.2</v>
      </c>
      <c r="J1522" s="4" t="s">
        <v>16</v>
      </c>
      <c r="DV1522" s="214"/>
      <c r="DW1522" s="214"/>
      <c r="DX1522" s="214"/>
      <c r="DY1522" s="214"/>
      <c r="DZ1522" s="214"/>
      <c r="EA1522" s="214"/>
      <c r="EB1522" s="214"/>
      <c r="EC1522" s="214"/>
      <c r="ED1522" s="214"/>
      <c r="EE1522" s="214"/>
      <c r="EF1522" s="214"/>
      <c r="EG1522" s="214"/>
    </row>
    <row r="1523" spans="1:137" s="19" customFormat="1" ht="14.25" customHeight="1">
      <c r="A1523" s="420"/>
      <c r="B1523" s="2" t="s">
        <v>766</v>
      </c>
      <c r="C1523" s="3">
        <v>499</v>
      </c>
      <c r="D1523" s="3">
        <v>939</v>
      </c>
      <c r="E1523" s="3">
        <v>5</v>
      </c>
      <c r="F1523" s="4" t="s">
        <v>19</v>
      </c>
      <c r="G1523" s="3">
        <v>3</v>
      </c>
      <c r="H1523" s="5">
        <v>3358</v>
      </c>
      <c r="I1523" s="133">
        <f t="shared" si="72"/>
        <v>33.58</v>
      </c>
      <c r="J1523" s="4" t="s">
        <v>16</v>
      </c>
      <c r="DV1523" s="214"/>
      <c r="DW1523" s="214"/>
      <c r="DX1523" s="214"/>
      <c r="DY1523" s="214"/>
      <c r="DZ1523" s="214"/>
      <c r="EA1523" s="214"/>
      <c r="EB1523" s="214"/>
      <c r="EC1523" s="214"/>
      <c r="ED1523" s="214"/>
      <c r="EE1523" s="214"/>
      <c r="EF1523" s="214"/>
      <c r="EG1523" s="214"/>
    </row>
    <row r="1524" spans="1:137" s="19" customFormat="1" ht="14.25" customHeight="1">
      <c r="A1524" s="420"/>
      <c r="B1524" s="2" t="s">
        <v>766</v>
      </c>
      <c r="C1524" s="3">
        <v>499</v>
      </c>
      <c r="D1524" s="3">
        <v>1284</v>
      </c>
      <c r="E1524" s="3">
        <v>1</v>
      </c>
      <c r="F1524" s="4" t="s">
        <v>195</v>
      </c>
      <c r="G1524" s="3">
        <v>2</v>
      </c>
      <c r="H1524" s="5">
        <v>3710</v>
      </c>
      <c r="I1524" s="133">
        <f t="shared" si="72"/>
        <v>40.809999999999995</v>
      </c>
      <c r="J1524" s="4" t="s">
        <v>16</v>
      </c>
      <c r="DV1524" s="214"/>
      <c r="DW1524" s="214"/>
      <c r="DX1524" s="214"/>
      <c r="DY1524" s="214"/>
      <c r="DZ1524" s="214"/>
      <c r="EA1524" s="214"/>
      <c r="EB1524" s="214"/>
      <c r="EC1524" s="214"/>
      <c r="ED1524" s="214"/>
      <c r="EE1524" s="214"/>
      <c r="EF1524" s="214"/>
      <c r="EG1524" s="214"/>
    </row>
    <row r="1525" spans="1:137" s="19" customFormat="1" ht="14.25" customHeight="1">
      <c r="A1525" s="420"/>
      <c r="B1525" s="2" t="s">
        <v>766</v>
      </c>
      <c r="C1525" s="3">
        <v>499</v>
      </c>
      <c r="D1525" s="3">
        <v>1284</v>
      </c>
      <c r="E1525" s="3">
        <v>1</v>
      </c>
      <c r="F1525" s="4" t="s">
        <v>195</v>
      </c>
      <c r="G1525" s="3">
        <v>5</v>
      </c>
      <c r="H1525" s="5">
        <v>1200</v>
      </c>
      <c r="I1525" s="133">
        <f t="shared" si="72"/>
        <v>9.6</v>
      </c>
      <c r="J1525" s="4" t="s">
        <v>16</v>
      </c>
      <c r="DV1525" s="214"/>
      <c r="DW1525" s="214"/>
      <c r="DX1525" s="214"/>
      <c r="DY1525" s="214"/>
      <c r="DZ1525" s="214"/>
      <c r="EA1525" s="214"/>
      <c r="EB1525" s="214"/>
      <c r="EC1525" s="214"/>
      <c r="ED1525" s="214"/>
      <c r="EE1525" s="214"/>
      <c r="EF1525" s="214"/>
      <c r="EG1525" s="214"/>
    </row>
    <row r="1526" spans="1:137" s="19" customFormat="1" ht="14.25" customHeight="1">
      <c r="A1526" s="420"/>
      <c r="B1526" s="135" t="s">
        <v>766</v>
      </c>
      <c r="C1526" s="1">
        <v>204</v>
      </c>
      <c r="D1526" s="1">
        <v>1457</v>
      </c>
      <c r="E1526" s="1"/>
      <c r="F1526" s="137" t="s">
        <v>243</v>
      </c>
      <c r="G1526" s="1">
        <v>2</v>
      </c>
      <c r="H1526" s="138">
        <v>4597</v>
      </c>
      <c r="I1526" s="133">
        <f t="shared" si="72"/>
        <v>50.567</v>
      </c>
      <c r="J1526" s="139" t="s">
        <v>16</v>
      </c>
      <c r="DV1526" s="214"/>
      <c r="DW1526" s="214"/>
      <c r="DX1526" s="214"/>
      <c r="DY1526" s="214"/>
      <c r="DZ1526" s="214"/>
      <c r="EA1526" s="214"/>
      <c r="EB1526" s="214"/>
      <c r="EC1526" s="214"/>
      <c r="ED1526" s="214"/>
      <c r="EE1526" s="214"/>
      <c r="EF1526" s="214"/>
      <c r="EG1526" s="214"/>
    </row>
    <row r="1527" spans="1:137" s="19" customFormat="1" ht="14.25" customHeight="1">
      <c r="A1527" s="420"/>
      <c r="B1527" s="135" t="s">
        <v>766</v>
      </c>
      <c r="C1527" s="1">
        <v>499</v>
      </c>
      <c r="D1527" s="1">
        <v>1462</v>
      </c>
      <c r="E1527" s="1">
        <v>1</v>
      </c>
      <c r="F1527" s="137" t="s">
        <v>243</v>
      </c>
      <c r="G1527" s="1">
        <v>2</v>
      </c>
      <c r="H1527" s="138">
        <v>4810</v>
      </c>
      <c r="I1527" s="133">
        <f t="shared" si="72"/>
        <v>52.91</v>
      </c>
      <c r="J1527" s="139" t="s">
        <v>16</v>
      </c>
      <c r="DV1527" s="214"/>
      <c r="DW1527" s="214"/>
      <c r="DX1527" s="214"/>
      <c r="DY1527" s="214"/>
      <c r="DZ1527" s="214"/>
      <c r="EA1527" s="214"/>
      <c r="EB1527" s="214"/>
      <c r="EC1527" s="214"/>
      <c r="ED1527" s="214"/>
      <c r="EE1527" s="214"/>
      <c r="EF1527" s="214"/>
      <c r="EG1527" s="214"/>
    </row>
    <row r="1528" spans="1:137" s="19" customFormat="1" ht="14.25" customHeight="1">
      <c r="A1528" s="420"/>
      <c r="B1528" s="135" t="s">
        <v>766</v>
      </c>
      <c r="C1528" s="1">
        <v>204</v>
      </c>
      <c r="D1528" s="1">
        <v>1462</v>
      </c>
      <c r="E1528" s="1">
        <v>5</v>
      </c>
      <c r="F1528" s="137" t="s">
        <v>243</v>
      </c>
      <c r="G1528" s="1">
        <v>2</v>
      </c>
      <c r="H1528" s="138">
        <v>3184</v>
      </c>
      <c r="I1528" s="133">
        <f t="shared" si="72"/>
        <v>35.024</v>
      </c>
      <c r="J1528" s="139" t="s">
        <v>16</v>
      </c>
      <c r="DV1528" s="214"/>
      <c r="DW1528" s="214"/>
      <c r="DX1528" s="214"/>
      <c r="DY1528" s="214"/>
      <c r="DZ1528" s="214"/>
      <c r="EA1528" s="214"/>
      <c r="EB1528" s="214"/>
      <c r="EC1528" s="214"/>
      <c r="ED1528" s="214"/>
      <c r="EE1528" s="214"/>
      <c r="EF1528" s="214"/>
      <c r="EG1528" s="214"/>
    </row>
    <row r="1529" spans="1:137" s="19" customFormat="1" ht="14.25" customHeight="1">
      <c r="A1529" s="420"/>
      <c r="B1529" s="135" t="s">
        <v>766</v>
      </c>
      <c r="C1529" s="1">
        <v>204</v>
      </c>
      <c r="D1529" s="1">
        <v>1494</v>
      </c>
      <c r="E1529" s="1">
        <v>1</v>
      </c>
      <c r="F1529" s="137" t="s">
        <v>81</v>
      </c>
      <c r="G1529" s="1">
        <v>2</v>
      </c>
      <c r="H1529" s="138">
        <v>5200</v>
      </c>
      <c r="I1529" s="133">
        <f t="shared" si="72"/>
        <v>57.199999999999996</v>
      </c>
      <c r="J1529" s="139" t="s">
        <v>16</v>
      </c>
      <c r="DV1529" s="214"/>
      <c r="DW1529" s="214"/>
      <c r="DX1529" s="214"/>
      <c r="DY1529" s="214"/>
      <c r="DZ1529" s="214"/>
      <c r="EA1529" s="214"/>
      <c r="EB1529" s="214"/>
      <c r="EC1529" s="214"/>
      <c r="ED1529" s="214"/>
      <c r="EE1529" s="214"/>
      <c r="EF1529" s="214"/>
      <c r="EG1529" s="214"/>
    </row>
    <row r="1530" spans="1:137" s="19" customFormat="1" ht="14.25" customHeight="1">
      <c r="A1530" s="420"/>
      <c r="B1530" s="135" t="s">
        <v>766</v>
      </c>
      <c r="C1530" s="1">
        <v>204</v>
      </c>
      <c r="D1530" s="1">
        <v>1507</v>
      </c>
      <c r="E1530" s="1">
        <v>1</v>
      </c>
      <c r="F1530" s="137" t="s">
        <v>243</v>
      </c>
      <c r="G1530" s="1">
        <v>2</v>
      </c>
      <c r="H1530" s="138">
        <v>10782</v>
      </c>
      <c r="I1530" s="133">
        <f t="shared" si="72"/>
        <v>118.60199999999999</v>
      </c>
      <c r="J1530" s="139" t="s">
        <v>485</v>
      </c>
      <c r="DV1530" s="214"/>
      <c r="DW1530" s="214"/>
      <c r="DX1530" s="214"/>
      <c r="DY1530" s="214"/>
      <c r="DZ1530" s="214"/>
      <c r="EA1530" s="214"/>
      <c r="EB1530" s="214"/>
      <c r="EC1530" s="214"/>
      <c r="ED1530" s="214"/>
      <c r="EE1530" s="214"/>
      <c r="EF1530" s="214"/>
      <c r="EG1530" s="214"/>
    </row>
    <row r="1531" spans="1:137" s="19" customFormat="1" ht="14.25" customHeight="1">
      <c r="A1531" s="420"/>
      <c r="B1531" s="135" t="s">
        <v>766</v>
      </c>
      <c r="C1531" s="1">
        <v>204</v>
      </c>
      <c r="D1531" s="1">
        <v>1509</v>
      </c>
      <c r="E1531" s="1"/>
      <c r="F1531" s="137" t="s">
        <v>243</v>
      </c>
      <c r="G1531" s="1">
        <v>2</v>
      </c>
      <c r="H1531" s="138">
        <v>5802</v>
      </c>
      <c r="I1531" s="133">
        <f t="shared" si="72"/>
        <v>63.821999999999996</v>
      </c>
      <c r="J1531" s="139" t="s">
        <v>485</v>
      </c>
      <c r="DV1531" s="214"/>
      <c r="DW1531" s="214"/>
      <c r="DX1531" s="214"/>
      <c r="DY1531" s="214"/>
      <c r="DZ1531" s="214"/>
      <c r="EA1531" s="214"/>
      <c r="EB1531" s="214"/>
      <c r="EC1531" s="214"/>
      <c r="ED1531" s="214"/>
      <c r="EE1531" s="214"/>
      <c r="EF1531" s="214"/>
      <c r="EG1531" s="214"/>
    </row>
    <row r="1532" spans="1:137" s="19" customFormat="1" ht="14.25" customHeight="1">
      <c r="A1532" s="420"/>
      <c r="B1532" s="135" t="s">
        <v>766</v>
      </c>
      <c r="C1532" s="1">
        <v>204</v>
      </c>
      <c r="D1532" s="1">
        <v>1509</v>
      </c>
      <c r="E1532" s="1"/>
      <c r="F1532" s="137" t="s">
        <v>243</v>
      </c>
      <c r="G1532" s="1">
        <v>5</v>
      </c>
      <c r="H1532" s="138">
        <v>1350</v>
      </c>
      <c r="I1532" s="133">
        <f t="shared" si="72"/>
        <v>10.8</v>
      </c>
      <c r="J1532" s="139" t="s">
        <v>485</v>
      </c>
      <c r="DV1532" s="214"/>
      <c r="DW1532" s="214"/>
      <c r="DX1532" s="214"/>
      <c r="DY1532" s="214"/>
      <c r="DZ1532" s="214"/>
      <c r="EA1532" s="214"/>
      <c r="EB1532" s="214"/>
      <c r="EC1532" s="214"/>
      <c r="ED1532" s="214"/>
      <c r="EE1532" s="214"/>
      <c r="EF1532" s="214"/>
      <c r="EG1532" s="214"/>
    </row>
    <row r="1533" spans="1:137" s="19" customFormat="1" ht="14.25" customHeight="1">
      <c r="A1533" s="420"/>
      <c r="B1533" s="135" t="s">
        <v>766</v>
      </c>
      <c r="C1533" s="1">
        <v>204</v>
      </c>
      <c r="D1533" s="1">
        <v>1516</v>
      </c>
      <c r="E1533" s="1"/>
      <c r="F1533" s="137" t="s">
        <v>243</v>
      </c>
      <c r="G1533" s="1">
        <v>3</v>
      </c>
      <c r="H1533" s="138">
        <v>2128</v>
      </c>
      <c r="I1533" s="133">
        <f t="shared" si="72"/>
        <v>21.28</v>
      </c>
      <c r="J1533" s="139" t="s">
        <v>16</v>
      </c>
      <c r="DV1533" s="214"/>
      <c r="DW1533" s="214"/>
      <c r="DX1533" s="214"/>
      <c r="DY1533" s="214"/>
      <c r="DZ1533" s="214"/>
      <c r="EA1533" s="214"/>
      <c r="EB1533" s="214"/>
      <c r="EC1533" s="214"/>
      <c r="ED1533" s="214"/>
      <c r="EE1533" s="214"/>
      <c r="EF1533" s="214"/>
      <c r="EG1533" s="214"/>
    </row>
    <row r="1534" spans="1:137" s="19" customFormat="1" ht="14.25" customHeight="1">
      <c r="A1534" s="420"/>
      <c r="B1534" s="135" t="s">
        <v>766</v>
      </c>
      <c r="C1534" s="1">
        <v>204</v>
      </c>
      <c r="D1534" s="1">
        <v>1521</v>
      </c>
      <c r="E1534" s="1"/>
      <c r="F1534" s="137" t="s">
        <v>243</v>
      </c>
      <c r="G1534" s="1">
        <v>3</v>
      </c>
      <c r="H1534" s="138">
        <v>9150</v>
      </c>
      <c r="I1534" s="133">
        <f t="shared" si="72"/>
        <v>91.5</v>
      </c>
      <c r="J1534" s="139" t="s">
        <v>485</v>
      </c>
      <c r="DV1534" s="214"/>
      <c r="DW1534" s="214"/>
      <c r="DX1534" s="214"/>
      <c r="DY1534" s="214"/>
      <c r="DZ1534" s="214"/>
      <c r="EA1534" s="214"/>
      <c r="EB1534" s="214"/>
      <c r="EC1534" s="214"/>
      <c r="ED1534" s="214"/>
      <c r="EE1534" s="214"/>
      <c r="EF1534" s="214"/>
      <c r="EG1534" s="214"/>
    </row>
    <row r="1535" spans="1:137" s="19" customFormat="1" ht="14.25" customHeight="1">
      <c r="A1535" s="420"/>
      <c r="B1535" s="135" t="s">
        <v>766</v>
      </c>
      <c r="C1535" s="1">
        <v>204</v>
      </c>
      <c r="D1535" s="1">
        <v>1539</v>
      </c>
      <c r="E1535" s="1"/>
      <c r="F1535" s="137" t="s">
        <v>243</v>
      </c>
      <c r="G1535" s="1">
        <v>3</v>
      </c>
      <c r="H1535" s="138">
        <v>6670</v>
      </c>
      <c r="I1535" s="133">
        <f t="shared" si="72"/>
        <v>66.7</v>
      </c>
      <c r="J1535" s="139" t="s">
        <v>16</v>
      </c>
      <c r="DV1535" s="214"/>
      <c r="DW1535" s="214"/>
      <c r="DX1535" s="214"/>
      <c r="DY1535" s="214"/>
      <c r="DZ1535" s="214"/>
      <c r="EA1535" s="214"/>
      <c r="EB1535" s="214"/>
      <c r="EC1535" s="214"/>
      <c r="ED1535" s="214"/>
      <c r="EE1535" s="214"/>
      <c r="EF1535" s="214"/>
      <c r="EG1535" s="214"/>
    </row>
    <row r="1536" spans="1:137" s="19" customFormat="1" ht="14.25" customHeight="1">
      <c r="A1536" s="420"/>
      <c r="B1536" s="135" t="s">
        <v>766</v>
      </c>
      <c r="C1536" s="1">
        <v>204</v>
      </c>
      <c r="D1536" s="1">
        <v>1554</v>
      </c>
      <c r="E1536" s="1"/>
      <c r="F1536" s="137" t="s">
        <v>243</v>
      </c>
      <c r="G1536" s="1">
        <v>3</v>
      </c>
      <c r="H1536" s="138">
        <v>4920</v>
      </c>
      <c r="I1536" s="133">
        <f t="shared" si="72"/>
        <v>49.2</v>
      </c>
      <c r="J1536" s="139" t="s">
        <v>16</v>
      </c>
      <c r="DV1536" s="214"/>
      <c r="DW1536" s="214"/>
      <c r="DX1536" s="214"/>
      <c r="DY1536" s="214"/>
      <c r="DZ1536" s="214"/>
      <c r="EA1536" s="214"/>
      <c r="EB1536" s="214"/>
      <c r="EC1536" s="214"/>
      <c r="ED1536" s="214"/>
      <c r="EE1536" s="214"/>
      <c r="EF1536" s="214"/>
      <c r="EG1536" s="214"/>
    </row>
    <row r="1537" spans="1:137" s="19" customFormat="1" ht="14.25" customHeight="1">
      <c r="A1537" s="420"/>
      <c r="B1537" s="135" t="s">
        <v>766</v>
      </c>
      <c r="C1537" s="1">
        <v>204</v>
      </c>
      <c r="D1537" s="1">
        <v>1563</v>
      </c>
      <c r="E1537" s="1"/>
      <c r="F1537" s="137" t="s">
        <v>243</v>
      </c>
      <c r="G1537" s="1">
        <v>3</v>
      </c>
      <c r="H1537" s="138">
        <v>9900</v>
      </c>
      <c r="I1537" s="133">
        <f t="shared" si="72"/>
        <v>99</v>
      </c>
      <c r="J1537" s="139" t="s">
        <v>439</v>
      </c>
      <c r="DV1537" s="214"/>
      <c r="DW1537" s="214"/>
      <c r="DX1537" s="214"/>
      <c r="DY1537" s="214"/>
      <c r="DZ1537" s="214"/>
      <c r="EA1537" s="214"/>
      <c r="EB1537" s="214"/>
      <c r="EC1537" s="214"/>
      <c r="ED1537" s="214"/>
      <c r="EE1537" s="214"/>
      <c r="EF1537" s="214"/>
      <c r="EG1537" s="214"/>
    </row>
    <row r="1538" spans="1:137" s="19" customFormat="1" ht="34.5" customHeight="1">
      <c r="A1538" s="143" t="s">
        <v>774</v>
      </c>
      <c r="B1538" s="135"/>
      <c r="C1538" s="1"/>
      <c r="D1538" s="1"/>
      <c r="E1538" s="1"/>
      <c r="F1538" s="137"/>
      <c r="G1538" s="1"/>
      <c r="H1538" s="167">
        <f>SUM(H1515:H1537)</f>
        <v>92619</v>
      </c>
      <c r="I1538" s="39">
        <f>SUM(I1515:I1537)</f>
        <v>939.652</v>
      </c>
      <c r="J1538" s="139"/>
      <c r="DV1538" s="214"/>
      <c r="DW1538" s="214"/>
      <c r="DX1538" s="214"/>
      <c r="DY1538" s="214"/>
      <c r="DZ1538" s="214"/>
      <c r="EA1538" s="214"/>
      <c r="EB1538" s="214"/>
      <c r="EC1538" s="214"/>
      <c r="ED1538" s="214"/>
      <c r="EE1538" s="214"/>
      <c r="EF1538" s="214"/>
      <c r="EG1538" s="214"/>
    </row>
    <row r="1539" spans="1:137" s="19" customFormat="1" ht="14.25" customHeight="1">
      <c r="A1539" s="411" t="s">
        <v>775</v>
      </c>
      <c r="B1539" s="411"/>
      <c r="C1539" s="411"/>
      <c r="D1539" s="411"/>
      <c r="E1539" s="411"/>
      <c r="F1539" s="411"/>
      <c r="G1539" s="411"/>
      <c r="H1539" s="411"/>
      <c r="I1539" s="411"/>
      <c r="J1539" s="411"/>
      <c r="DV1539" s="214"/>
      <c r="DW1539" s="214"/>
      <c r="DX1539" s="214"/>
      <c r="DY1539" s="214"/>
      <c r="DZ1539" s="214"/>
      <c r="EA1539" s="214"/>
      <c r="EB1539" s="214"/>
      <c r="EC1539" s="214"/>
      <c r="ED1539" s="214"/>
      <c r="EE1539" s="214"/>
      <c r="EF1539" s="214"/>
      <c r="EG1539" s="214"/>
    </row>
    <row r="1540" spans="1:137" s="19" customFormat="1" ht="14.25" customHeight="1">
      <c r="A1540" s="420" t="s">
        <v>776</v>
      </c>
      <c r="B1540" s="2" t="s">
        <v>777</v>
      </c>
      <c r="C1540" s="3">
        <v>731</v>
      </c>
      <c r="D1540" s="3">
        <v>1025</v>
      </c>
      <c r="E1540" s="3">
        <v>2</v>
      </c>
      <c r="F1540" s="4" t="s">
        <v>195</v>
      </c>
      <c r="G1540" s="3">
        <v>5</v>
      </c>
      <c r="H1540" s="5">
        <v>15390</v>
      </c>
      <c r="I1540" s="133">
        <f aca="true" t="shared" si="73" ref="I1540:I1571">IF(G1540=1,0.012*H1540,IF(G1540=2,0.011*H1540,IF(G1540=3,0.01*H1540,IF(G1540=4,0.009*H1540,IF(G1540=5,0.008*H1540,IF(G1540=6,0.006*H1540,IF(G1540=7,0.006*H1540,IF(G1540=8,0.006*H1540))))))))</f>
        <v>123.12</v>
      </c>
      <c r="J1540" s="4" t="s">
        <v>440</v>
      </c>
      <c r="DV1540" s="214"/>
      <c r="DW1540" s="214"/>
      <c r="DX1540" s="214"/>
      <c r="DY1540" s="214"/>
      <c r="DZ1540" s="214"/>
      <c r="EA1540" s="214"/>
      <c r="EB1540" s="214"/>
      <c r="EC1540" s="214"/>
      <c r="ED1540" s="214"/>
      <c r="EE1540" s="214"/>
      <c r="EF1540" s="214"/>
      <c r="EG1540" s="214"/>
    </row>
    <row r="1541" spans="1:137" s="19" customFormat="1" ht="14.25" customHeight="1">
      <c r="A1541" s="420"/>
      <c r="B1541" s="2" t="s">
        <v>777</v>
      </c>
      <c r="C1541" s="3">
        <v>731</v>
      </c>
      <c r="D1541" s="3">
        <v>1028</v>
      </c>
      <c r="E1541" s="3"/>
      <c r="F1541" s="4" t="s">
        <v>195</v>
      </c>
      <c r="G1541" s="3">
        <v>5</v>
      </c>
      <c r="H1541" s="5">
        <v>12967</v>
      </c>
      <c r="I1541" s="133">
        <f t="shared" si="73"/>
        <v>103.736</v>
      </c>
      <c r="J1541" s="4" t="s">
        <v>440</v>
      </c>
      <c r="DV1541" s="214"/>
      <c r="DW1541" s="214"/>
      <c r="DX1541" s="214"/>
      <c r="DY1541" s="214"/>
      <c r="DZ1541" s="214"/>
      <c r="EA1541" s="214"/>
      <c r="EB1541" s="214"/>
      <c r="EC1541" s="214"/>
      <c r="ED1541" s="214"/>
      <c r="EE1541" s="214"/>
      <c r="EF1541" s="214"/>
      <c r="EG1541" s="214"/>
    </row>
    <row r="1542" spans="1:137" s="19" customFormat="1" ht="14.25" customHeight="1">
      <c r="A1542" s="420"/>
      <c r="B1542" s="2" t="s">
        <v>777</v>
      </c>
      <c r="C1542" s="3">
        <v>731</v>
      </c>
      <c r="D1542" s="3">
        <v>1420</v>
      </c>
      <c r="E1542" s="3">
        <v>1</v>
      </c>
      <c r="F1542" s="4" t="s">
        <v>195</v>
      </c>
      <c r="G1542" s="3">
        <v>4</v>
      </c>
      <c r="H1542" s="5">
        <v>1646</v>
      </c>
      <c r="I1542" s="133">
        <f t="shared" si="73"/>
        <v>14.814000000000002</v>
      </c>
      <c r="J1542" s="4" t="s">
        <v>439</v>
      </c>
      <c r="DV1542" s="214"/>
      <c r="DW1542" s="214"/>
      <c r="DX1542" s="214"/>
      <c r="DY1542" s="214"/>
      <c r="DZ1542" s="214"/>
      <c r="EA1542" s="214"/>
      <c r="EB1542" s="214"/>
      <c r="EC1542" s="214"/>
      <c r="ED1542" s="214"/>
      <c r="EE1542" s="214"/>
      <c r="EF1542" s="214"/>
      <c r="EG1542" s="214"/>
    </row>
    <row r="1543" spans="1:137" s="19" customFormat="1" ht="14.25" customHeight="1">
      <c r="A1543" s="420"/>
      <c r="B1543" s="2" t="s">
        <v>777</v>
      </c>
      <c r="C1543" s="3">
        <v>731</v>
      </c>
      <c r="D1543" s="3">
        <v>1420</v>
      </c>
      <c r="E1543" s="3">
        <v>2</v>
      </c>
      <c r="F1543" s="4" t="s">
        <v>195</v>
      </c>
      <c r="G1543" s="3">
        <v>4</v>
      </c>
      <c r="H1543" s="5">
        <v>8383</v>
      </c>
      <c r="I1543" s="133">
        <f t="shared" si="73"/>
        <v>75.447</v>
      </c>
      <c r="J1543" s="4" t="s">
        <v>439</v>
      </c>
      <c r="DV1543" s="214"/>
      <c r="DW1543" s="214"/>
      <c r="DX1543" s="214"/>
      <c r="DY1543" s="214"/>
      <c r="DZ1543" s="214"/>
      <c r="EA1543" s="214"/>
      <c r="EB1543" s="214"/>
      <c r="EC1543" s="214"/>
      <c r="ED1543" s="214"/>
      <c r="EE1543" s="214"/>
      <c r="EF1543" s="214"/>
      <c r="EG1543" s="214"/>
    </row>
    <row r="1544" spans="1:137" s="19" customFormat="1" ht="14.25" customHeight="1">
      <c r="A1544" s="420"/>
      <c r="B1544" s="2" t="s">
        <v>777</v>
      </c>
      <c r="C1544" s="3">
        <v>731</v>
      </c>
      <c r="D1544" s="3">
        <v>1420</v>
      </c>
      <c r="E1544" s="3">
        <v>3</v>
      </c>
      <c r="F1544" s="4" t="s">
        <v>195</v>
      </c>
      <c r="G1544" s="3">
        <v>4</v>
      </c>
      <c r="H1544" s="5">
        <v>1620</v>
      </c>
      <c r="I1544" s="133">
        <f t="shared" si="73"/>
        <v>14.580000000000002</v>
      </c>
      <c r="J1544" s="4" t="s">
        <v>439</v>
      </c>
      <c r="DV1544" s="214"/>
      <c r="DW1544" s="214"/>
      <c r="DX1544" s="214"/>
      <c r="DY1544" s="214"/>
      <c r="DZ1544" s="214"/>
      <c r="EA1544" s="214"/>
      <c r="EB1544" s="214"/>
      <c r="EC1544" s="214"/>
      <c r="ED1544" s="214"/>
      <c r="EE1544" s="214"/>
      <c r="EF1544" s="214"/>
      <c r="EG1544" s="214"/>
    </row>
    <row r="1545" spans="1:137" s="19" customFormat="1" ht="14.25" customHeight="1">
      <c r="A1545" s="420"/>
      <c r="B1545" s="2" t="s">
        <v>777</v>
      </c>
      <c r="C1545" s="3">
        <v>731</v>
      </c>
      <c r="D1545" s="3">
        <v>1420</v>
      </c>
      <c r="E1545" s="3">
        <v>4</v>
      </c>
      <c r="F1545" s="4" t="s">
        <v>195</v>
      </c>
      <c r="G1545" s="3">
        <v>4</v>
      </c>
      <c r="H1545" s="5">
        <v>7746</v>
      </c>
      <c r="I1545" s="133">
        <f t="shared" si="73"/>
        <v>69.71400000000001</v>
      </c>
      <c r="J1545" s="4" t="s">
        <v>439</v>
      </c>
      <c r="DV1545" s="214"/>
      <c r="DW1545" s="214"/>
      <c r="DX1545" s="214"/>
      <c r="DY1545" s="214"/>
      <c r="DZ1545" s="214"/>
      <c r="EA1545" s="214"/>
      <c r="EB1545" s="214"/>
      <c r="EC1545" s="214"/>
      <c r="ED1545" s="214"/>
      <c r="EE1545" s="214"/>
      <c r="EF1545" s="214"/>
      <c r="EG1545" s="214"/>
    </row>
    <row r="1546" spans="1:137" s="19" customFormat="1" ht="14.25" customHeight="1">
      <c r="A1546" s="420"/>
      <c r="B1546" s="2" t="s">
        <v>777</v>
      </c>
      <c r="C1546" s="3">
        <v>731</v>
      </c>
      <c r="D1546" s="3">
        <v>1422</v>
      </c>
      <c r="E1546" s="3"/>
      <c r="F1546" s="4" t="s">
        <v>195</v>
      </c>
      <c r="G1546" s="3">
        <v>4</v>
      </c>
      <c r="H1546" s="5">
        <v>16502</v>
      </c>
      <c r="I1546" s="133">
        <f t="shared" si="73"/>
        <v>148.51800000000003</v>
      </c>
      <c r="J1546" s="4" t="s">
        <v>16</v>
      </c>
      <c r="DV1546" s="214"/>
      <c r="DW1546" s="214"/>
      <c r="DX1546" s="214"/>
      <c r="DY1546" s="214"/>
      <c r="DZ1546" s="214"/>
      <c r="EA1546" s="214"/>
      <c r="EB1546" s="214"/>
      <c r="EC1546" s="214"/>
      <c r="ED1546" s="214"/>
      <c r="EE1546" s="214"/>
      <c r="EF1546" s="214"/>
      <c r="EG1546" s="214"/>
    </row>
    <row r="1547" spans="1:137" s="19" customFormat="1" ht="14.25" customHeight="1">
      <c r="A1547" s="420"/>
      <c r="B1547" s="2" t="s">
        <v>777</v>
      </c>
      <c r="C1547" s="3">
        <v>731</v>
      </c>
      <c r="D1547" s="3">
        <v>1423</v>
      </c>
      <c r="E1547" s="3"/>
      <c r="F1547" s="4" t="s">
        <v>195</v>
      </c>
      <c r="G1547" s="3">
        <v>4</v>
      </c>
      <c r="H1547" s="5">
        <v>3896</v>
      </c>
      <c r="I1547" s="133">
        <f t="shared" si="73"/>
        <v>35.06400000000001</v>
      </c>
      <c r="J1547" s="4" t="s">
        <v>16</v>
      </c>
      <c r="DV1547" s="214"/>
      <c r="DW1547" s="214"/>
      <c r="DX1547" s="214"/>
      <c r="DY1547" s="214"/>
      <c r="DZ1547" s="214"/>
      <c r="EA1547" s="214"/>
      <c r="EB1547" s="214"/>
      <c r="EC1547" s="214"/>
      <c r="ED1547" s="214"/>
      <c r="EE1547" s="214"/>
      <c r="EF1547" s="214"/>
      <c r="EG1547" s="214"/>
    </row>
    <row r="1548" spans="1:137" s="19" customFormat="1" ht="14.25" customHeight="1">
      <c r="A1548" s="420"/>
      <c r="B1548" s="2" t="s">
        <v>777</v>
      </c>
      <c r="C1548" s="3">
        <v>731</v>
      </c>
      <c r="D1548" s="3">
        <v>1426</v>
      </c>
      <c r="E1548" s="3"/>
      <c r="F1548" s="4" t="s">
        <v>19</v>
      </c>
      <c r="G1548" s="3">
        <v>6</v>
      </c>
      <c r="H1548" s="5">
        <v>9623</v>
      </c>
      <c r="I1548" s="133">
        <f t="shared" si="73"/>
        <v>57.738</v>
      </c>
      <c r="J1548" s="4" t="s">
        <v>439</v>
      </c>
      <c r="DV1548" s="214"/>
      <c r="DW1548" s="214"/>
      <c r="DX1548" s="214"/>
      <c r="DY1548" s="214"/>
      <c r="DZ1548" s="214"/>
      <c r="EA1548" s="214"/>
      <c r="EB1548" s="214"/>
      <c r="EC1548" s="214"/>
      <c r="ED1548" s="214"/>
      <c r="EE1548" s="214"/>
      <c r="EF1548" s="214"/>
      <c r="EG1548" s="214"/>
    </row>
    <row r="1549" spans="1:137" s="19" customFormat="1" ht="14.25" customHeight="1">
      <c r="A1549" s="420"/>
      <c r="B1549" s="2" t="s">
        <v>777</v>
      </c>
      <c r="C1549" s="3">
        <v>731</v>
      </c>
      <c r="D1549" s="3">
        <v>1427</v>
      </c>
      <c r="E1549" s="3"/>
      <c r="F1549" s="4" t="s">
        <v>195</v>
      </c>
      <c r="G1549" s="3">
        <v>4</v>
      </c>
      <c r="H1549" s="5">
        <v>20210</v>
      </c>
      <c r="I1549" s="133">
        <f t="shared" si="73"/>
        <v>181.89000000000001</v>
      </c>
      <c r="J1549" s="4" t="s">
        <v>439</v>
      </c>
      <c r="DV1549" s="214"/>
      <c r="DW1549" s="214"/>
      <c r="DX1549" s="214"/>
      <c r="DY1549" s="214"/>
      <c r="DZ1549" s="214"/>
      <c r="EA1549" s="214"/>
      <c r="EB1549" s="214"/>
      <c r="EC1549" s="214"/>
      <c r="ED1549" s="214"/>
      <c r="EE1549" s="214"/>
      <c r="EF1549" s="214"/>
      <c r="EG1549" s="214"/>
    </row>
    <row r="1550" spans="1:137" s="19" customFormat="1" ht="14.25" customHeight="1">
      <c r="A1550" s="420"/>
      <c r="B1550" s="2" t="s">
        <v>777</v>
      </c>
      <c r="C1550" s="3">
        <v>731</v>
      </c>
      <c r="D1550" s="3">
        <v>1430</v>
      </c>
      <c r="E1550" s="3"/>
      <c r="F1550" s="4" t="s">
        <v>195</v>
      </c>
      <c r="G1550" s="3">
        <v>4</v>
      </c>
      <c r="H1550" s="5">
        <v>4276</v>
      </c>
      <c r="I1550" s="133">
        <f t="shared" si="73"/>
        <v>38.484</v>
      </c>
      <c r="J1550" s="4" t="s">
        <v>439</v>
      </c>
      <c r="DV1550" s="214"/>
      <c r="DW1550" s="214"/>
      <c r="DX1550" s="214"/>
      <c r="DY1550" s="214"/>
      <c r="DZ1550" s="214"/>
      <c r="EA1550" s="214"/>
      <c r="EB1550" s="214"/>
      <c r="EC1550" s="214"/>
      <c r="ED1550" s="214"/>
      <c r="EE1550" s="214"/>
      <c r="EF1550" s="214"/>
      <c r="EG1550" s="214"/>
    </row>
    <row r="1551" spans="1:137" s="19" customFormat="1" ht="14.25" customHeight="1">
      <c r="A1551" s="420"/>
      <c r="B1551" s="2" t="s">
        <v>777</v>
      </c>
      <c r="C1551" s="3">
        <v>731</v>
      </c>
      <c r="D1551" s="3">
        <v>1714</v>
      </c>
      <c r="E1551" s="3"/>
      <c r="F1551" s="4" t="s">
        <v>195</v>
      </c>
      <c r="G1551" s="3">
        <v>4</v>
      </c>
      <c r="H1551" s="5">
        <v>11376</v>
      </c>
      <c r="I1551" s="133">
        <f t="shared" si="73"/>
        <v>102.38400000000001</v>
      </c>
      <c r="J1551" s="4" t="s">
        <v>778</v>
      </c>
      <c r="DV1551" s="214"/>
      <c r="DW1551" s="214"/>
      <c r="DX1551" s="214"/>
      <c r="DY1551" s="214"/>
      <c r="DZ1551" s="214"/>
      <c r="EA1551" s="214"/>
      <c r="EB1551" s="214"/>
      <c r="EC1551" s="214"/>
      <c r="ED1551" s="214"/>
      <c r="EE1551" s="214"/>
      <c r="EF1551" s="214"/>
      <c r="EG1551" s="214"/>
    </row>
    <row r="1552" spans="1:137" s="19" customFormat="1" ht="14.25" customHeight="1">
      <c r="A1552" s="420"/>
      <c r="B1552" s="2" t="s">
        <v>777</v>
      </c>
      <c r="C1552" s="3">
        <v>731</v>
      </c>
      <c r="D1552" s="3">
        <v>1729</v>
      </c>
      <c r="E1552" s="3"/>
      <c r="F1552" s="4" t="s">
        <v>19</v>
      </c>
      <c r="G1552" s="3">
        <v>7</v>
      </c>
      <c r="H1552" s="5">
        <v>17179</v>
      </c>
      <c r="I1552" s="133">
        <f t="shared" si="73"/>
        <v>103.074</v>
      </c>
      <c r="J1552" s="4" t="s">
        <v>439</v>
      </c>
      <c r="DV1552" s="214"/>
      <c r="DW1552" s="214"/>
      <c r="DX1552" s="214"/>
      <c r="DY1552" s="214"/>
      <c r="DZ1552" s="214"/>
      <c r="EA1552" s="214"/>
      <c r="EB1552" s="214"/>
      <c r="EC1552" s="214"/>
      <c r="ED1552" s="214"/>
      <c r="EE1552" s="214"/>
      <c r="EF1552" s="214"/>
      <c r="EG1552" s="214"/>
    </row>
    <row r="1553" spans="1:137" s="19" customFormat="1" ht="14.25" customHeight="1">
      <c r="A1553" s="420"/>
      <c r="B1553" s="2" t="s">
        <v>777</v>
      </c>
      <c r="C1553" s="3">
        <v>731</v>
      </c>
      <c r="D1553" s="3">
        <v>1730</v>
      </c>
      <c r="E1553" s="3"/>
      <c r="F1553" s="4" t="s">
        <v>195</v>
      </c>
      <c r="G1553" s="3">
        <v>5</v>
      </c>
      <c r="H1553" s="5">
        <v>6116</v>
      </c>
      <c r="I1553" s="133">
        <f t="shared" si="73"/>
        <v>48.928000000000004</v>
      </c>
      <c r="J1553" s="4" t="s">
        <v>439</v>
      </c>
      <c r="DV1553" s="214"/>
      <c r="DW1553" s="214"/>
      <c r="DX1553" s="214"/>
      <c r="DY1553" s="214"/>
      <c r="DZ1553" s="214"/>
      <c r="EA1553" s="214"/>
      <c r="EB1553" s="214"/>
      <c r="EC1553" s="214"/>
      <c r="ED1553" s="214"/>
      <c r="EE1553" s="214"/>
      <c r="EF1553" s="214"/>
      <c r="EG1553" s="214"/>
    </row>
    <row r="1554" spans="1:137" s="19" customFormat="1" ht="14.25" customHeight="1">
      <c r="A1554" s="420"/>
      <c r="B1554" s="2" t="s">
        <v>777</v>
      </c>
      <c r="C1554" s="3">
        <v>731</v>
      </c>
      <c r="D1554" s="3">
        <v>1731</v>
      </c>
      <c r="E1554" s="3"/>
      <c r="F1554" s="4" t="s">
        <v>195</v>
      </c>
      <c r="G1554" s="3">
        <v>5</v>
      </c>
      <c r="H1554" s="5">
        <v>2503</v>
      </c>
      <c r="I1554" s="133">
        <f t="shared" si="73"/>
        <v>20.024</v>
      </c>
      <c r="J1554" s="4" t="s">
        <v>439</v>
      </c>
      <c r="DV1554" s="214"/>
      <c r="DW1554" s="214"/>
      <c r="DX1554" s="214"/>
      <c r="DY1554" s="214"/>
      <c r="DZ1554" s="214"/>
      <c r="EA1554" s="214"/>
      <c r="EB1554" s="214"/>
      <c r="EC1554" s="214"/>
      <c r="ED1554" s="214"/>
      <c r="EE1554" s="214"/>
      <c r="EF1554" s="214"/>
      <c r="EG1554" s="214"/>
    </row>
    <row r="1555" spans="1:137" s="19" customFormat="1" ht="14.25" customHeight="1">
      <c r="A1555" s="420"/>
      <c r="B1555" s="2" t="s">
        <v>777</v>
      </c>
      <c r="C1555" s="3">
        <v>731</v>
      </c>
      <c r="D1555" s="3">
        <v>1733</v>
      </c>
      <c r="E1555" s="3"/>
      <c r="F1555" s="4" t="s">
        <v>195</v>
      </c>
      <c r="G1555" s="3">
        <v>5</v>
      </c>
      <c r="H1555" s="5">
        <v>4045</v>
      </c>
      <c r="I1555" s="133">
        <f t="shared" si="73"/>
        <v>32.36</v>
      </c>
      <c r="J1555" s="4" t="s">
        <v>439</v>
      </c>
      <c r="DV1555" s="214"/>
      <c r="DW1555" s="214"/>
      <c r="DX1555" s="214"/>
      <c r="DY1555" s="214"/>
      <c r="DZ1555" s="214"/>
      <c r="EA1555" s="214"/>
      <c r="EB1555" s="214"/>
      <c r="EC1555" s="214"/>
      <c r="ED1555" s="214"/>
      <c r="EE1555" s="214"/>
      <c r="EF1555" s="214"/>
      <c r="EG1555" s="214"/>
    </row>
    <row r="1556" spans="1:137" s="19" customFormat="1" ht="14.25" customHeight="1">
      <c r="A1556" s="420"/>
      <c r="B1556" s="2" t="s">
        <v>777</v>
      </c>
      <c r="C1556" s="3">
        <v>731</v>
      </c>
      <c r="D1556" s="3">
        <v>1734</v>
      </c>
      <c r="E1556" s="3"/>
      <c r="F1556" s="4" t="s">
        <v>19</v>
      </c>
      <c r="G1556" s="3">
        <v>7</v>
      </c>
      <c r="H1556" s="5">
        <v>3411</v>
      </c>
      <c r="I1556" s="133">
        <f t="shared" si="73"/>
        <v>20.466</v>
      </c>
      <c r="J1556" s="4" t="s">
        <v>439</v>
      </c>
      <c r="DV1556" s="214"/>
      <c r="DW1556" s="214"/>
      <c r="DX1556" s="214"/>
      <c r="DY1556" s="214"/>
      <c r="DZ1556" s="214"/>
      <c r="EA1556" s="214"/>
      <c r="EB1556" s="214"/>
      <c r="EC1556" s="214"/>
      <c r="ED1556" s="214"/>
      <c r="EE1556" s="214"/>
      <c r="EF1556" s="214"/>
      <c r="EG1556" s="214"/>
    </row>
    <row r="1557" spans="1:137" s="19" customFormat="1" ht="14.25" customHeight="1">
      <c r="A1557" s="420"/>
      <c r="B1557" s="2" t="s">
        <v>777</v>
      </c>
      <c r="C1557" s="3">
        <v>731</v>
      </c>
      <c r="D1557" s="3">
        <v>1739</v>
      </c>
      <c r="E1557" s="3"/>
      <c r="F1557" s="4" t="s">
        <v>195</v>
      </c>
      <c r="G1557" s="3">
        <v>4</v>
      </c>
      <c r="H1557" s="5">
        <v>7742</v>
      </c>
      <c r="I1557" s="133">
        <f t="shared" si="73"/>
        <v>69.67800000000001</v>
      </c>
      <c r="J1557" s="4" t="s">
        <v>439</v>
      </c>
      <c r="DV1557" s="214"/>
      <c r="DW1557" s="214"/>
      <c r="DX1557" s="214"/>
      <c r="DY1557" s="214"/>
      <c r="DZ1557" s="214"/>
      <c r="EA1557" s="214"/>
      <c r="EB1557" s="214"/>
      <c r="EC1557" s="214"/>
      <c r="ED1557" s="214"/>
      <c r="EE1557" s="214"/>
      <c r="EF1557" s="214"/>
      <c r="EG1557" s="214"/>
    </row>
    <row r="1558" spans="1:10" ht="14.25" customHeight="1">
      <c r="A1558" s="420"/>
      <c r="B1558" s="2" t="s">
        <v>777</v>
      </c>
      <c r="C1558" s="3">
        <v>731</v>
      </c>
      <c r="D1558" s="3">
        <v>1741</v>
      </c>
      <c r="F1558" s="4" t="s">
        <v>195</v>
      </c>
      <c r="G1558" s="3">
        <v>4</v>
      </c>
      <c r="H1558" s="5">
        <v>5465</v>
      </c>
      <c r="I1558" s="133">
        <f t="shared" si="73"/>
        <v>49.185</v>
      </c>
      <c r="J1558" s="4" t="s">
        <v>439</v>
      </c>
    </row>
    <row r="1559" spans="1:10" ht="14.25" customHeight="1">
      <c r="A1559" s="420"/>
      <c r="B1559" s="2" t="s">
        <v>777</v>
      </c>
      <c r="C1559" s="3">
        <v>731</v>
      </c>
      <c r="D1559" s="3">
        <v>1742</v>
      </c>
      <c r="F1559" s="4" t="s">
        <v>267</v>
      </c>
      <c r="G1559" s="3">
        <v>3</v>
      </c>
      <c r="H1559" s="5">
        <v>2632</v>
      </c>
      <c r="I1559" s="133">
        <f t="shared" si="73"/>
        <v>26.32</v>
      </c>
      <c r="J1559" s="4" t="s">
        <v>439</v>
      </c>
    </row>
    <row r="1560" spans="1:10" ht="14.25" customHeight="1">
      <c r="A1560" s="420"/>
      <c r="B1560" s="2" t="s">
        <v>777</v>
      </c>
      <c r="C1560" s="3">
        <v>731</v>
      </c>
      <c r="D1560" s="3">
        <v>1743</v>
      </c>
      <c r="F1560" s="4" t="s">
        <v>19</v>
      </c>
      <c r="G1560" s="3">
        <v>6</v>
      </c>
      <c r="H1560" s="5">
        <v>4539</v>
      </c>
      <c r="I1560" s="133">
        <f t="shared" si="73"/>
        <v>27.234</v>
      </c>
      <c r="J1560" s="4" t="s">
        <v>439</v>
      </c>
    </row>
    <row r="1561" spans="1:10" ht="14.25" customHeight="1">
      <c r="A1561" s="420"/>
      <c r="B1561" s="2" t="s">
        <v>777</v>
      </c>
      <c r="C1561" s="3">
        <v>731</v>
      </c>
      <c r="D1561" s="3">
        <v>1748</v>
      </c>
      <c r="F1561" s="4" t="s">
        <v>195</v>
      </c>
      <c r="G1561" s="3">
        <v>4</v>
      </c>
      <c r="H1561" s="5">
        <v>16115</v>
      </c>
      <c r="I1561" s="133">
        <f t="shared" si="73"/>
        <v>145.03500000000003</v>
      </c>
      <c r="J1561" s="4" t="s">
        <v>439</v>
      </c>
    </row>
    <row r="1562" spans="1:10" ht="14.25" customHeight="1">
      <c r="A1562" s="420"/>
      <c r="B1562" s="2" t="s">
        <v>777</v>
      </c>
      <c r="C1562" s="3">
        <v>731</v>
      </c>
      <c r="D1562" s="3">
        <v>1754</v>
      </c>
      <c r="F1562" s="4" t="s">
        <v>19</v>
      </c>
      <c r="G1562" s="3">
        <v>6</v>
      </c>
      <c r="H1562" s="5">
        <v>6110</v>
      </c>
      <c r="I1562" s="133">
        <f t="shared" si="73"/>
        <v>36.660000000000004</v>
      </c>
      <c r="J1562" s="4" t="s">
        <v>439</v>
      </c>
    </row>
    <row r="1563" spans="1:10" ht="14.25" customHeight="1">
      <c r="A1563" s="420"/>
      <c r="B1563" s="2" t="s">
        <v>777</v>
      </c>
      <c r="C1563" s="3">
        <v>731</v>
      </c>
      <c r="D1563" s="3">
        <v>1768</v>
      </c>
      <c r="F1563" s="4" t="s">
        <v>19</v>
      </c>
      <c r="G1563" s="3">
        <v>6</v>
      </c>
      <c r="H1563" s="5">
        <v>12395</v>
      </c>
      <c r="I1563" s="133">
        <f t="shared" si="73"/>
        <v>74.37</v>
      </c>
      <c r="J1563" s="4" t="s">
        <v>778</v>
      </c>
    </row>
    <row r="1564" spans="1:10" ht="14.25" customHeight="1">
      <c r="A1564" s="420"/>
      <c r="B1564" s="2" t="s">
        <v>777</v>
      </c>
      <c r="C1564" s="3">
        <v>731</v>
      </c>
      <c r="D1564" s="3">
        <v>1769</v>
      </c>
      <c r="F1564" s="4" t="s">
        <v>19</v>
      </c>
      <c r="G1564" s="3">
        <v>6</v>
      </c>
      <c r="H1564" s="5">
        <v>19576</v>
      </c>
      <c r="I1564" s="133">
        <f t="shared" si="73"/>
        <v>117.456</v>
      </c>
      <c r="J1564" s="4" t="s">
        <v>16</v>
      </c>
    </row>
    <row r="1565" spans="1:10" ht="14.25" customHeight="1">
      <c r="A1565" s="420"/>
      <c r="B1565" s="2" t="s">
        <v>777</v>
      </c>
      <c r="C1565" s="3">
        <v>731</v>
      </c>
      <c r="D1565" s="3">
        <v>1770</v>
      </c>
      <c r="F1565" s="4" t="s">
        <v>195</v>
      </c>
      <c r="G1565" s="3">
        <v>4</v>
      </c>
      <c r="H1565" s="5">
        <v>9060</v>
      </c>
      <c r="I1565" s="133">
        <f t="shared" si="73"/>
        <v>81.54</v>
      </c>
      <c r="J1565" s="4" t="s">
        <v>439</v>
      </c>
    </row>
    <row r="1566" spans="1:10" ht="14.25" customHeight="1">
      <c r="A1566" s="420"/>
      <c r="B1566" s="2" t="s">
        <v>777</v>
      </c>
      <c r="C1566" s="3">
        <v>731</v>
      </c>
      <c r="D1566" s="3">
        <v>1771</v>
      </c>
      <c r="E1566" s="3">
        <v>1</v>
      </c>
      <c r="F1566" s="4" t="s">
        <v>19</v>
      </c>
      <c r="G1566" s="3">
        <v>6</v>
      </c>
      <c r="H1566" s="5">
        <v>5890</v>
      </c>
      <c r="I1566" s="133">
        <f t="shared" si="73"/>
        <v>35.34</v>
      </c>
      <c r="J1566" s="4" t="s">
        <v>439</v>
      </c>
    </row>
    <row r="1567" spans="1:10" ht="14.25" customHeight="1">
      <c r="A1567" s="420"/>
      <c r="B1567" s="2" t="s">
        <v>777</v>
      </c>
      <c r="C1567" s="3">
        <v>731</v>
      </c>
      <c r="D1567" s="3">
        <v>1772</v>
      </c>
      <c r="F1567" s="4" t="s">
        <v>19</v>
      </c>
      <c r="G1567" s="3">
        <v>6</v>
      </c>
      <c r="H1567" s="5">
        <v>1280</v>
      </c>
      <c r="I1567" s="133">
        <f t="shared" si="73"/>
        <v>7.68</v>
      </c>
      <c r="J1567" s="4" t="s">
        <v>439</v>
      </c>
    </row>
    <row r="1568" spans="1:10" ht="14.25" customHeight="1">
      <c r="A1568" s="420"/>
      <c r="B1568" s="2" t="s">
        <v>777</v>
      </c>
      <c r="C1568" s="3">
        <v>731</v>
      </c>
      <c r="D1568" s="3">
        <v>1774</v>
      </c>
      <c r="F1568" s="4" t="s">
        <v>195</v>
      </c>
      <c r="G1568" s="3">
        <v>5</v>
      </c>
      <c r="H1568" s="5">
        <v>3440</v>
      </c>
      <c r="I1568" s="133">
        <f t="shared" si="73"/>
        <v>27.52</v>
      </c>
      <c r="J1568" s="4" t="s">
        <v>439</v>
      </c>
    </row>
    <row r="1569" spans="1:10" ht="14.25" customHeight="1">
      <c r="A1569" s="420"/>
      <c r="B1569" s="2" t="s">
        <v>777</v>
      </c>
      <c r="C1569" s="3">
        <v>731</v>
      </c>
      <c r="D1569" s="3">
        <v>1802</v>
      </c>
      <c r="F1569" s="4" t="s">
        <v>195</v>
      </c>
      <c r="G1569" s="3">
        <v>4</v>
      </c>
      <c r="H1569" s="5">
        <v>9690</v>
      </c>
      <c r="I1569" s="133">
        <f t="shared" si="73"/>
        <v>87.21000000000001</v>
      </c>
      <c r="J1569" s="4" t="s">
        <v>439</v>
      </c>
    </row>
    <row r="1570" spans="1:10" ht="14.25" customHeight="1">
      <c r="A1570" s="420"/>
      <c r="B1570" s="2" t="s">
        <v>777</v>
      </c>
      <c r="C1570" s="3">
        <v>731</v>
      </c>
      <c r="D1570" s="3">
        <v>1804</v>
      </c>
      <c r="F1570" s="4" t="s">
        <v>195</v>
      </c>
      <c r="G1570" s="3">
        <v>4</v>
      </c>
      <c r="H1570" s="5">
        <v>10590</v>
      </c>
      <c r="I1570" s="133">
        <f t="shared" si="73"/>
        <v>95.31000000000002</v>
      </c>
      <c r="J1570" s="4" t="s">
        <v>439</v>
      </c>
    </row>
    <row r="1571" spans="1:10" ht="14.25" customHeight="1">
      <c r="A1571" s="420"/>
      <c r="B1571" s="2" t="s">
        <v>777</v>
      </c>
      <c r="C1571" s="3">
        <v>731</v>
      </c>
      <c r="D1571" s="3">
        <v>1813</v>
      </c>
      <c r="E1571" s="3">
        <v>2</v>
      </c>
      <c r="F1571" s="4" t="s">
        <v>195</v>
      </c>
      <c r="G1571" s="3">
        <v>4</v>
      </c>
      <c r="H1571" s="5">
        <v>13223</v>
      </c>
      <c r="I1571" s="133">
        <f t="shared" si="73"/>
        <v>119.00700000000002</v>
      </c>
      <c r="J1571" s="4" t="s">
        <v>505</v>
      </c>
    </row>
    <row r="1572" spans="1:9" ht="35.25" customHeight="1">
      <c r="A1572" s="143" t="s">
        <v>779</v>
      </c>
      <c r="H1572" s="114">
        <f>SUM(H1540:H1571)</f>
        <v>274636</v>
      </c>
      <c r="I1572" s="39">
        <f>SUM(I1540:I1571)</f>
        <v>2189.8860000000004</v>
      </c>
    </row>
    <row r="1573" spans="1:10" ht="14.25" customHeight="1">
      <c r="A1573" s="411" t="s">
        <v>780</v>
      </c>
      <c r="B1573" s="411"/>
      <c r="C1573" s="411"/>
      <c r="D1573" s="411"/>
      <c r="E1573" s="411"/>
      <c r="F1573" s="411"/>
      <c r="G1573" s="411"/>
      <c r="H1573" s="411"/>
      <c r="I1573" s="411"/>
      <c r="J1573" s="411"/>
    </row>
    <row r="1574" spans="1:10" ht="14.25" customHeight="1">
      <c r="A1574" s="427" t="s">
        <v>781</v>
      </c>
      <c r="B1574" s="2" t="s">
        <v>782</v>
      </c>
      <c r="C1574" s="3">
        <v>614</v>
      </c>
      <c r="D1574" s="215">
        <v>295</v>
      </c>
      <c r="E1574" s="215">
        <v>2</v>
      </c>
      <c r="F1574" s="215" t="s">
        <v>19</v>
      </c>
      <c r="G1574" s="215">
        <v>4</v>
      </c>
      <c r="H1574" s="5">
        <v>1780</v>
      </c>
      <c r="I1574" s="133">
        <f aca="true" t="shared" si="74" ref="I1574:I1583">IF(G1574=1,0.012*H1574,IF(G1574=2,0.011*H1574,IF(G1574=3,0.01*H1574,IF(G1574=4,0.009*H1574,IF(G1574=5,0.008*H1574,IF(G1574=6,0.006*H1574,IF(G1574=7,0.006*H1574,IF(G1574=8,0.006*H1574))))))))</f>
        <v>16.020000000000003</v>
      </c>
      <c r="J1574" s="216" t="s">
        <v>16</v>
      </c>
    </row>
    <row r="1575" spans="1:10" ht="14.25" customHeight="1">
      <c r="A1575" s="427"/>
      <c r="B1575" s="2" t="s">
        <v>782</v>
      </c>
      <c r="C1575" s="3">
        <v>614</v>
      </c>
      <c r="D1575" s="215">
        <v>371</v>
      </c>
      <c r="E1575" s="215"/>
      <c r="F1575" s="215" t="s">
        <v>195</v>
      </c>
      <c r="G1575" s="215">
        <v>4</v>
      </c>
      <c r="H1575" s="5">
        <v>5827</v>
      </c>
      <c r="I1575" s="133">
        <f t="shared" si="74"/>
        <v>52.443000000000005</v>
      </c>
      <c r="J1575" s="216" t="s">
        <v>16</v>
      </c>
    </row>
    <row r="1576" spans="1:10" ht="14.25" customHeight="1">
      <c r="A1576" s="427"/>
      <c r="B1576" s="129" t="s">
        <v>782</v>
      </c>
      <c r="C1576" s="3">
        <v>614</v>
      </c>
      <c r="D1576" s="215">
        <v>570</v>
      </c>
      <c r="E1576" s="215"/>
      <c r="F1576" s="217" t="s">
        <v>15</v>
      </c>
      <c r="G1576" s="217">
        <v>7</v>
      </c>
      <c r="H1576" s="132">
        <v>8850</v>
      </c>
      <c r="I1576" s="133">
        <f t="shared" si="74"/>
        <v>53.1</v>
      </c>
      <c r="J1576" s="218" t="s">
        <v>759</v>
      </c>
    </row>
    <row r="1577" spans="1:10" ht="14.25" customHeight="1">
      <c r="A1577" s="427"/>
      <c r="B1577" s="129" t="s">
        <v>782</v>
      </c>
      <c r="C1577" s="3">
        <v>614</v>
      </c>
      <c r="D1577" s="215">
        <v>676</v>
      </c>
      <c r="E1577" s="215"/>
      <c r="F1577" s="217" t="s">
        <v>243</v>
      </c>
      <c r="G1577" s="217">
        <v>5</v>
      </c>
      <c r="H1577" s="132">
        <v>8636</v>
      </c>
      <c r="I1577" s="133">
        <f t="shared" si="74"/>
        <v>69.08800000000001</v>
      </c>
      <c r="J1577" s="216" t="s">
        <v>16</v>
      </c>
    </row>
    <row r="1578" spans="1:10" ht="14.25" customHeight="1">
      <c r="A1578" s="427"/>
      <c r="B1578" s="129" t="s">
        <v>782</v>
      </c>
      <c r="C1578" s="3">
        <v>614</v>
      </c>
      <c r="D1578" s="215">
        <v>676</v>
      </c>
      <c r="E1578" s="215"/>
      <c r="F1578" s="217" t="s">
        <v>243</v>
      </c>
      <c r="G1578" s="217">
        <v>4</v>
      </c>
      <c r="H1578" s="132">
        <v>4200</v>
      </c>
      <c r="I1578" s="133">
        <f t="shared" si="74"/>
        <v>37.800000000000004</v>
      </c>
      <c r="J1578" s="216" t="s">
        <v>16</v>
      </c>
    </row>
    <row r="1579" spans="1:10" ht="14.25" customHeight="1">
      <c r="A1579" s="427"/>
      <c r="B1579" s="2" t="s">
        <v>782</v>
      </c>
      <c r="C1579" s="3">
        <v>614</v>
      </c>
      <c r="D1579" s="215">
        <v>830</v>
      </c>
      <c r="E1579" s="215"/>
      <c r="F1579" s="215" t="s">
        <v>783</v>
      </c>
      <c r="G1579" s="215">
        <v>0</v>
      </c>
      <c r="H1579" s="5">
        <v>1116</v>
      </c>
      <c r="I1579" s="133" t="b">
        <f t="shared" si="74"/>
        <v>0</v>
      </c>
      <c r="J1579" s="216" t="s">
        <v>16</v>
      </c>
    </row>
    <row r="1580" spans="1:10" ht="12.75" customHeight="1">
      <c r="A1580" s="427"/>
      <c r="B1580" s="2" t="s">
        <v>782</v>
      </c>
      <c r="C1580" s="3">
        <v>614</v>
      </c>
      <c r="D1580" s="215">
        <v>834</v>
      </c>
      <c r="E1580" s="215">
        <v>2</v>
      </c>
      <c r="F1580" s="215" t="s">
        <v>195</v>
      </c>
      <c r="G1580" s="215">
        <v>4</v>
      </c>
      <c r="H1580" s="5">
        <v>1959</v>
      </c>
      <c r="I1580" s="133">
        <f t="shared" si="74"/>
        <v>17.631000000000004</v>
      </c>
      <c r="J1580" s="216" t="s">
        <v>16</v>
      </c>
    </row>
    <row r="1581" spans="1:10" ht="14.25" customHeight="1">
      <c r="A1581" s="427"/>
      <c r="B1581" s="2" t="s">
        <v>782</v>
      </c>
      <c r="C1581" s="3">
        <v>614</v>
      </c>
      <c r="D1581" s="215">
        <v>1217</v>
      </c>
      <c r="E1581" s="215">
        <v>1</v>
      </c>
      <c r="F1581" s="215" t="s">
        <v>19</v>
      </c>
      <c r="G1581" s="215">
        <v>3</v>
      </c>
      <c r="H1581" s="5">
        <v>1735</v>
      </c>
      <c r="I1581" s="133">
        <f t="shared" si="74"/>
        <v>17.35</v>
      </c>
      <c r="J1581" s="216" t="s">
        <v>16</v>
      </c>
    </row>
    <row r="1582" spans="1:10" ht="14.25" customHeight="1">
      <c r="A1582" s="427"/>
      <c r="B1582" s="2" t="s">
        <v>782</v>
      </c>
      <c r="C1582" s="3">
        <v>614</v>
      </c>
      <c r="D1582" s="215">
        <v>1485</v>
      </c>
      <c r="E1582" s="215">
        <v>5</v>
      </c>
      <c r="F1582" s="215" t="s">
        <v>19</v>
      </c>
      <c r="G1582" s="215">
        <v>3</v>
      </c>
      <c r="H1582" s="5">
        <v>1920</v>
      </c>
      <c r="I1582" s="133">
        <f t="shared" si="74"/>
        <v>19.2</v>
      </c>
      <c r="J1582" s="216" t="s">
        <v>16</v>
      </c>
    </row>
    <row r="1583" spans="1:10" ht="13.5" customHeight="1">
      <c r="A1583" s="427"/>
      <c r="B1583" s="2" t="s">
        <v>782</v>
      </c>
      <c r="C1583" s="3">
        <v>614</v>
      </c>
      <c r="D1583" s="215">
        <v>1485</v>
      </c>
      <c r="E1583" s="215">
        <v>5</v>
      </c>
      <c r="F1583" s="215" t="s">
        <v>19</v>
      </c>
      <c r="G1583" s="215">
        <v>4</v>
      </c>
      <c r="H1583" s="5">
        <v>1830</v>
      </c>
      <c r="I1583" s="133">
        <f t="shared" si="74"/>
        <v>16.470000000000002</v>
      </c>
      <c r="J1583" s="216" t="s">
        <v>16</v>
      </c>
    </row>
    <row r="1584" spans="1:9" ht="43.5" customHeight="1">
      <c r="A1584" s="143" t="s">
        <v>784</v>
      </c>
      <c r="H1584" s="114">
        <f>SUM('1. STOČARSTVO'!H1574:H1583)</f>
        <v>37853</v>
      </c>
      <c r="I1584" s="39">
        <f>SUM('1. STOČARSTVO'!I1574:I1583)</f>
        <v>299.10200000000003</v>
      </c>
    </row>
    <row r="1585" spans="1:10" ht="14.25" customHeight="1">
      <c r="A1585" s="411" t="s">
        <v>785</v>
      </c>
      <c r="B1585" s="411"/>
      <c r="C1585" s="411"/>
      <c r="D1585" s="411"/>
      <c r="E1585" s="411"/>
      <c r="F1585" s="411"/>
      <c r="G1585" s="411"/>
      <c r="H1585" s="411"/>
      <c r="I1585" s="411"/>
      <c r="J1585" s="411"/>
    </row>
    <row r="1586" spans="1:10" ht="18" customHeight="1">
      <c r="A1586" s="412" t="s">
        <v>786</v>
      </c>
      <c r="B1586" s="2" t="s">
        <v>787</v>
      </c>
      <c r="C1586" s="145">
        <v>627</v>
      </c>
      <c r="D1586" s="3">
        <v>1183</v>
      </c>
      <c r="E1586" s="3">
        <v>1</v>
      </c>
      <c r="F1586" s="4" t="s">
        <v>19</v>
      </c>
      <c r="G1586" s="3">
        <v>4</v>
      </c>
      <c r="H1586" s="5">
        <v>3939</v>
      </c>
      <c r="I1586" s="133">
        <f>IF(G1586=1,0.012*H1586,IF(G1586=2,0.011*H1586,IF(G1586=3,0.01*H1586,IF(G1586=4,0.009*H1586,IF(G1586=5,0.008*H1586,IF(G1586=6,0.006*H1586,IF(G1586=7,0.006*H1586,IF(G1586=8,0.006*H1586))))))))</f>
        <v>35.45100000000001</v>
      </c>
      <c r="J1586" s="4" t="s">
        <v>16</v>
      </c>
    </row>
    <row r="1587" spans="1:10" ht="16.5" customHeight="1">
      <c r="A1587" s="412"/>
      <c r="B1587" s="2" t="s">
        <v>787</v>
      </c>
      <c r="C1587" s="145">
        <v>627</v>
      </c>
      <c r="D1587" s="3">
        <v>1190</v>
      </c>
      <c r="E1587" s="3">
        <v>4</v>
      </c>
      <c r="F1587" s="4" t="s">
        <v>19</v>
      </c>
      <c r="G1587" s="3">
        <v>3</v>
      </c>
      <c r="H1587" s="5">
        <v>969</v>
      </c>
      <c r="I1587" s="133">
        <f>IF(G1587=1,0.012*H1587,IF(G1587=2,0.011*H1587,IF(G1587=3,0.01*H1587,IF(G1587=4,0.009*H1587,IF(G1587=5,0.008*H1587,IF(G1587=6,0.006*H1587,IF(G1587=7,0.006*H1587,IF(G1587=8,0.006*H1587))))))))</f>
        <v>9.69</v>
      </c>
      <c r="J1587" s="4" t="s">
        <v>16</v>
      </c>
    </row>
    <row r="1588" spans="1:10" ht="14.25" customHeight="1">
      <c r="A1588" s="412"/>
      <c r="B1588" s="2" t="s">
        <v>787</v>
      </c>
      <c r="C1588" s="145">
        <v>627</v>
      </c>
      <c r="D1588" s="3">
        <v>1190</v>
      </c>
      <c r="E1588" s="3">
        <v>4</v>
      </c>
      <c r="F1588" s="4" t="s">
        <v>19</v>
      </c>
      <c r="G1588" s="3">
        <v>4</v>
      </c>
      <c r="H1588" s="5">
        <v>1035</v>
      </c>
      <c r="I1588" s="133">
        <f>IF(G1588=1,0.012*H1588,IF(G1588=2,0.011*H1588,IF(G1588=3,0.01*H1588,IF(G1588=4,0.009*H1588,IF(G1588=5,0.008*H1588,IF(G1588=6,0.006*H1588,IF(G1588=7,0.006*H1588,IF(G1588=8,0.006*H1588))))))))</f>
        <v>9.315000000000001</v>
      </c>
      <c r="J1588" s="4" t="s">
        <v>16</v>
      </c>
    </row>
    <row r="1589" spans="1:9" ht="14.25" customHeight="1">
      <c r="A1589" s="61" t="s">
        <v>788</v>
      </c>
      <c r="B1589" s="212"/>
      <c r="C1589" s="145"/>
      <c r="H1589" s="114">
        <f>SUM(H1586:H1588)</f>
        <v>5943</v>
      </c>
      <c r="I1589" s="39">
        <f>SUM(I1586:I1588)</f>
        <v>54.456</v>
      </c>
    </row>
    <row r="1590" spans="1:10" ht="33" customHeight="1">
      <c r="A1590" s="143" t="s">
        <v>789</v>
      </c>
      <c r="B1590" s="2" t="s">
        <v>787</v>
      </c>
      <c r="C1590" s="145">
        <v>627</v>
      </c>
      <c r="D1590" s="3">
        <v>838</v>
      </c>
      <c r="E1590" s="3">
        <v>3</v>
      </c>
      <c r="F1590" s="4" t="s">
        <v>19</v>
      </c>
      <c r="G1590" s="3">
        <v>4</v>
      </c>
      <c r="H1590" s="5">
        <v>4138</v>
      </c>
      <c r="I1590" s="133">
        <f>IF(G1590=1,0.012*H1590,IF(G1590=2,0.011*H1590,IF(G1590=3,0.01*H1590,IF(G1590=4,0.009*H1590,IF(G1590=5,0.008*H1590,IF(G1590=6,0.006*H1590,IF(G1590=7,0.006*H1590,IF(G1590=8,0.006*H1590))))))))</f>
        <v>37.242000000000004</v>
      </c>
      <c r="J1590" s="4" t="s">
        <v>16</v>
      </c>
    </row>
    <row r="1591" spans="1:9" ht="35.25" customHeight="1">
      <c r="A1591" s="143" t="s">
        <v>790</v>
      </c>
      <c r="B1591" s="129"/>
      <c r="C1591" s="36"/>
      <c r="D1591" s="36"/>
      <c r="E1591" s="36"/>
      <c r="F1591" s="37"/>
      <c r="G1591" s="36"/>
      <c r="H1591" s="38">
        <f>SUM(H1590:H1590)</f>
        <v>4138</v>
      </c>
      <c r="I1591" s="39">
        <f>SUM(I1590:I1590)</f>
        <v>37.242000000000004</v>
      </c>
    </row>
    <row r="1592" spans="1:10" ht="14.25" customHeight="1">
      <c r="A1592" s="411" t="s">
        <v>791</v>
      </c>
      <c r="B1592" s="411"/>
      <c r="C1592" s="411"/>
      <c r="D1592" s="411"/>
      <c r="E1592" s="411"/>
      <c r="F1592" s="411"/>
      <c r="G1592" s="411"/>
      <c r="H1592" s="411"/>
      <c r="I1592" s="411"/>
      <c r="J1592" s="411"/>
    </row>
    <row r="1593" spans="1:10" ht="15" customHeight="1">
      <c r="A1593" s="415" t="s">
        <v>792</v>
      </c>
      <c r="B1593" s="2" t="s">
        <v>793</v>
      </c>
      <c r="C1593" s="3">
        <v>267</v>
      </c>
      <c r="D1593" s="3" t="s">
        <v>794</v>
      </c>
      <c r="E1593" s="3">
        <v>1</v>
      </c>
      <c r="F1593" s="4" t="s">
        <v>195</v>
      </c>
      <c r="G1593" s="3">
        <v>4</v>
      </c>
      <c r="H1593" s="5">
        <v>16163</v>
      </c>
      <c r="I1593" s="133">
        <f>IF(G1593=1,0.012*H1593,IF(G1593=2,0.011*H1593,IF(G1593=3,0.01*H1593,IF(G1593=4,0.009*H1593,IF(G1593=5,0.008*H1593,IF(G1593=6,0.006*H1593,IF(G1593=7,0.006*H1593,IF(G1593=8,0.006*H1593))))))))</f>
        <v>145.467</v>
      </c>
      <c r="J1593" s="4" t="s">
        <v>16</v>
      </c>
    </row>
    <row r="1594" spans="1:10" ht="12.75" customHeight="1">
      <c r="A1594" s="415"/>
      <c r="B1594" s="2" t="s">
        <v>793</v>
      </c>
      <c r="C1594" s="3">
        <v>267</v>
      </c>
      <c r="D1594" s="3">
        <v>105</v>
      </c>
      <c r="E1594" s="3">
        <v>2</v>
      </c>
      <c r="F1594" s="4" t="s">
        <v>195</v>
      </c>
      <c r="G1594" s="3">
        <v>4</v>
      </c>
      <c r="H1594" s="5">
        <v>2091</v>
      </c>
      <c r="I1594" s="133">
        <f>IF(G1594=1,0.012*H1594,IF(G1594=2,0.011*H1594,IF(G1594=3,0.01*H1594,IF(G1594=4,0.009*H1594,IF(G1594=5,0.008*H1594,IF(G1594=6,0.006*H1594,IF(G1594=7,0.006*H1594,IF(G1594=8,0.006*H1594))))))))</f>
        <v>18.819000000000003</v>
      </c>
      <c r="J1594" s="4" t="s">
        <v>16</v>
      </c>
    </row>
    <row r="1595" spans="1:10" ht="14.25" customHeight="1">
      <c r="A1595" s="415"/>
      <c r="B1595" s="2" t="s">
        <v>793</v>
      </c>
      <c r="C1595" s="3">
        <v>267</v>
      </c>
      <c r="D1595" s="3" t="s">
        <v>795</v>
      </c>
      <c r="F1595" s="4" t="s">
        <v>15</v>
      </c>
      <c r="G1595" s="3">
        <v>5</v>
      </c>
      <c r="H1595" s="5">
        <v>924</v>
      </c>
      <c r="I1595" s="133">
        <f>IF(G1595=1,0.012*H1595,IF(G1595=2,0.011*H1595,IF(G1595=3,0.01*H1595,IF(G1595=4,0.009*H1595,IF(G1595=5,0.008*H1595,IF(G1595=6,0.006*H1595,IF(G1595=7,0.006*H1595,IF(G1595=8,0.006*H1595))))))))</f>
        <v>7.392</v>
      </c>
      <c r="J1595" s="4" t="s">
        <v>16</v>
      </c>
    </row>
    <row r="1596" spans="1:10" ht="14.25" customHeight="1">
      <c r="A1596" s="415"/>
      <c r="B1596" s="2" t="s">
        <v>793</v>
      </c>
      <c r="C1596" s="3">
        <v>267</v>
      </c>
      <c r="D1596" s="3" t="s">
        <v>796</v>
      </c>
      <c r="E1596" s="3">
        <v>3</v>
      </c>
      <c r="F1596" s="4" t="s">
        <v>243</v>
      </c>
      <c r="G1596" s="3">
        <v>4</v>
      </c>
      <c r="H1596" s="5">
        <v>513</v>
      </c>
      <c r="I1596" s="133">
        <f>IF(G1596=1,0.012*H1596,IF(G1596=2,0.011*H1596,IF(G1596=3,0.01*H1596,IF(G1596=4,0.009*H1596,IF(G1596=5,0.008*H1596,IF(G1596=6,0.006*H1596,IF(G1596=7,0.006*H1596,IF(G1596=8,0.006*H1596))))))))</f>
        <v>4.617000000000001</v>
      </c>
      <c r="J1596" s="4" t="s">
        <v>16</v>
      </c>
    </row>
    <row r="1597" spans="1:9" ht="14.25" customHeight="1">
      <c r="A1597" s="128" t="s">
        <v>797</v>
      </c>
      <c r="B1597" s="219"/>
      <c r="C1597" s="3">
        <v>267</v>
      </c>
      <c r="D1597" s="130"/>
      <c r="E1597" s="130"/>
      <c r="F1597" s="131"/>
      <c r="G1597" s="130"/>
      <c r="H1597" s="134">
        <f>SUM(H1593:H1596)</f>
        <v>19691</v>
      </c>
      <c r="I1597" s="39">
        <f>SUM(I1593:I1596)</f>
        <v>176.295</v>
      </c>
    </row>
    <row r="1598" spans="1:10" ht="14.25" customHeight="1">
      <c r="A1598" s="415" t="s">
        <v>798</v>
      </c>
      <c r="B1598" s="220" t="s">
        <v>793</v>
      </c>
      <c r="C1598" s="3">
        <v>267</v>
      </c>
      <c r="D1598" s="130">
        <v>102</v>
      </c>
      <c r="E1598" s="130">
        <v>2</v>
      </c>
      <c r="F1598" s="4" t="s">
        <v>195</v>
      </c>
      <c r="G1598" s="3">
        <v>4</v>
      </c>
      <c r="H1598" s="5">
        <v>4876</v>
      </c>
      <c r="I1598" s="133">
        <f>IF(G1598=1,0.012*H1598,IF(G1598=2,0.011*H1598,IF(G1598=3,0.01*H1598,IF(G1598=4,0.009*H1598,IF(G1598=5,0.008*H1598,IF(G1598=6,0.006*H1598,IF(G1598=7,0.006*H1598,IF(G1598=8,0.006*H1598))))))))</f>
        <v>43.88400000000001</v>
      </c>
      <c r="J1598" s="4" t="s">
        <v>16</v>
      </c>
    </row>
    <row r="1599" spans="1:10" ht="14.25" customHeight="1">
      <c r="A1599" s="415"/>
      <c r="B1599" s="220" t="s">
        <v>793</v>
      </c>
      <c r="C1599" s="3">
        <v>267</v>
      </c>
      <c r="D1599" s="130">
        <v>103</v>
      </c>
      <c r="E1599" s="130">
        <v>1</v>
      </c>
      <c r="F1599" s="4" t="s">
        <v>195</v>
      </c>
      <c r="G1599" s="3">
        <v>4</v>
      </c>
      <c r="H1599" s="5">
        <v>3006</v>
      </c>
      <c r="I1599" s="133">
        <f>IF(G1599=1,0.012*H1599,IF(G1599=2,0.011*H1599,IF(G1599=3,0.01*H1599,IF(G1599=4,0.009*H1599,IF(G1599=5,0.008*H1599,IF(G1599=6,0.006*H1599,IF(G1599=7,0.006*H1599,IF(G1599=8,0.006*H1599))))))))</f>
        <v>27.054000000000002</v>
      </c>
      <c r="J1599" s="4" t="s">
        <v>16</v>
      </c>
    </row>
    <row r="1600" spans="1:9" ht="14.25" customHeight="1">
      <c r="A1600" s="128" t="s">
        <v>799</v>
      </c>
      <c r="B1600" s="219"/>
      <c r="C1600" s="3">
        <v>267</v>
      </c>
      <c r="D1600" s="130"/>
      <c r="E1600" s="130"/>
      <c r="F1600" s="131"/>
      <c r="G1600" s="130"/>
      <c r="H1600" s="134">
        <f>SUM(H1598:H1599)</f>
        <v>7882</v>
      </c>
      <c r="I1600" s="39">
        <f>SUM(I1598:I1599)</f>
        <v>70.93800000000002</v>
      </c>
    </row>
    <row r="1601" spans="1:10" ht="14.25" customHeight="1">
      <c r="A1601" s="420" t="s">
        <v>800</v>
      </c>
      <c r="B1601" s="129" t="s">
        <v>793</v>
      </c>
      <c r="C1601" s="3">
        <v>267</v>
      </c>
      <c r="D1601" s="130" t="s">
        <v>254</v>
      </c>
      <c r="E1601" s="130">
        <v>1</v>
      </c>
      <c r="F1601" s="131" t="s">
        <v>243</v>
      </c>
      <c r="G1601" s="130">
        <v>4</v>
      </c>
      <c r="H1601" s="132">
        <v>1027</v>
      </c>
      <c r="I1601" s="133">
        <f aca="true" t="shared" si="75" ref="I1601:I1620">IF(G1601=1,0.012*H1601,IF(G1601=2,0.011*H1601,IF(G1601=3,0.01*H1601,IF(G1601=4,0.009*H1601,IF(G1601=5,0.008*H1601,IF(G1601=6,0.006*H1601,IF(G1601=7,0.006*H1601,IF(G1601=8,0.006*H1601))))))))</f>
        <v>9.243</v>
      </c>
      <c r="J1601" s="4" t="s">
        <v>16</v>
      </c>
    </row>
    <row r="1602" spans="1:10" ht="14.25" customHeight="1">
      <c r="A1602" s="420"/>
      <c r="B1602" s="135" t="s">
        <v>793</v>
      </c>
      <c r="C1602" s="3">
        <v>267</v>
      </c>
      <c r="D1602" s="1">
        <v>444</v>
      </c>
      <c r="E1602" s="1"/>
      <c r="F1602" s="137" t="s">
        <v>15</v>
      </c>
      <c r="G1602" s="1">
        <v>5</v>
      </c>
      <c r="H1602" s="138">
        <v>3439</v>
      </c>
      <c r="I1602" s="133">
        <f t="shared" si="75"/>
        <v>27.512</v>
      </c>
      <c r="J1602" s="139" t="s">
        <v>16</v>
      </c>
    </row>
    <row r="1603" spans="1:10" ht="14.25" customHeight="1">
      <c r="A1603" s="420"/>
      <c r="B1603" s="135" t="s">
        <v>793</v>
      </c>
      <c r="C1603" s="3">
        <v>267</v>
      </c>
      <c r="D1603" s="1">
        <v>528</v>
      </c>
      <c r="E1603" s="1"/>
      <c r="F1603" s="137" t="s">
        <v>243</v>
      </c>
      <c r="G1603" s="1">
        <v>4</v>
      </c>
      <c r="H1603" s="138">
        <v>3940</v>
      </c>
      <c r="I1603" s="133">
        <f t="shared" si="75"/>
        <v>35.46</v>
      </c>
      <c r="J1603" s="139" t="s">
        <v>801</v>
      </c>
    </row>
    <row r="1604" spans="1:10" ht="14.25" customHeight="1">
      <c r="A1604" s="420"/>
      <c r="B1604" s="135" t="s">
        <v>793</v>
      </c>
      <c r="C1604" s="3">
        <v>267</v>
      </c>
      <c r="D1604" s="1">
        <v>564</v>
      </c>
      <c r="E1604" s="128"/>
      <c r="F1604" s="137" t="s">
        <v>15</v>
      </c>
      <c r="G1604" s="1">
        <v>5</v>
      </c>
      <c r="H1604" s="138">
        <v>4480</v>
      </c>
      <c r="I1604" s="133">
        <f t="shared" si="75"/>
        <v>35.84</v>
      </c>
      <c r="J1604" s="139" t="s">
        <v>664</v>
      </c>
    </row>
    <row r="1605" spans="1:10" ht="12.75" customHeight="1">
      <c r="A1605" s="420"/>
      <c r="B1605" s="2" t="s">
        <v>793</v>
      </c>
      <c r="C1605" s="3">
        <v>267</v>
      </c>
      <c r="D1605" s="3">
        <v>50</v>
      </c>
      <c r="F1605" s="4" t="s">
        <v>19</v>
      </c>
      <c r="G1605" s="3">
        <v>5</v>
      </c>
      <c r="H1605" s="5">
        <v>1913</v>
      </c>
      <c r="I1605" s="133">
        <f t="shared" si="75"/>
        <v>15.304</v>
      </c>
      <c r="J1605" s="4" t="s">
        <v>16</v>
      </c>
    </row>
    <row r="1606" spans="1:10" ht="14.25" customHeight="1">
      <c r="A1606" s="420"/>
      <c r="B1606" s="2" t="s">
        <v>793</v>
      </c>
      <c r="C1606" s="3">
        <v>267</v>
      </c>
      <c r="D1606" s="3">
        <v>289</v>
      </c>
      <c r="E1606" s="3">
        <v>2</v>
      </c>
      <c r="F1606" s="4" t="s">
        <v>19</v>
      </c>
      <c r="G1606" s="3">
        <v>6</v>
      </c>
      <c r="H1606" s="5">
        <v>2130</v>
      </c>
      <c r="I1606" s="133">
        <f t="shared" si="75"/>
        <v>12.780000000000001</v>
      </c>
      <c r="J1606" s="4" t="s">
        <v>16</v>
      </c>
    </row>
    <row r="1607" spans="1:10" ht="14.25" customHeight="1">
      <c r="A1607" s="420"/>
      <c r="B1607" s="2" t="s">
        <v>793</v>
      </c>
      <c r="C1607" s="3">
        <v>267</v>
      </c>
      <c r="D1607" s="3">
        <v>314</v>
      </c>
      <c r="E1607" s="3">
        <v>2</v>
      </c>
      <c r="F1607" s="4" t="s">
        <v>19</v>
      </c>
      <c r="G1607" s="3">
        <v>4</v>
      </c>
      <c r="H1607" s="5">
        <v>3205</v>
      </c>
      <c r="I1607" s="133">
        <f t="shared" si="75"/>
        <v>28.845000000000002</v>
      </c>
      <c r="J1607" s="4" t="s">
        <v>16</v>
      </c>
    </row>
    <row r="1608" spans="1:10" ht="14.25" customHeight="1">
      <c r="A1608" s="420"/>
      <c r="B1608" s="129" t="s">
        <v>793</v>
      </c>
      <c r="C1608" s="3">
        <v>267</v>
      </c>
      <c r="D1608" s="130">
        <v>297</v>
      </c>
      <c r="E1608" s="130">
        <v>3</v>
      </c>
      <c r="F1608" s="131" t="s">
        <v>15</v>
      </c>
      <c r="G1608" s="130">
        <v>5</v>
      </c>
      <c r="H1608" s="132">
        <v>130</v>
      </c>
      <c r="I1608" s="133">
        <f t="shared" si="75"/>
        <v>1.04</v>
      </c>
      <c r="J1608" s="4" t="s">
        <v>16</v>
      </c>
    </row>
    <row r="1609" spans="1:10" ht="14.25" customHeight="1">
      <c r="A1609" s="420"/>
      <c r="B1609" s="129" t="s">
        <v>793</v>
      </c>
      <c r="C1609" s="3">
        <v>267</v>
      </c>
      <c r="D1609" s="130">
        <v>300</v>
      </c>
      <c r="E1609" s="130">
        <v>2</v>
      </c>
      <c r="F1609" s="131" t="s">
        <v>243</v>
      </c>
      <c r="G1609" s="130">
        <v>4</v>
      </c>
      <c r="H1609" s="132">
        <v>320</v>
      </c>
      <c r="I1609" s="133">
        <f t="shared" si="75"/>
        <v>2.8800000000000003</v>
      </c>
      <c r="J1609" s="4" t="s">
        <v>16</v>
      </c>
    </row>
    <row r="1610" spans="1:10" ht="14.25" customHeight="1">
      <c r="A1610" s="420"/>
      <c r="B1610" s="129" t="s">
        <v>793</v>
      </c>
      <c r="C1610" s="3">
        <v>267</v>
      </c>
      <c r="D1610" s="130">
        <v>303</v>
      </c>
      <c r="E1610" s="130">
        <v>2</v>
      </c>
      <c r="F1610" s="131" t="s">
        <v>15</v>
      </c>
      <c r="G1610" s="130">
        <v>6</v>
      </c>
      <c r="H1610" s="132">
        <v>2085</v>
      </c>
      <c r="I1610" s="133">
        <f t="shared" si="75"/>
        <v>12.51</v>
      </c>
      <c r="J1610" s="4" t="s">
        <v>16</v>
      </c>
    </row>
    <row r="1611" spans="1:10" ht="18" customHeight="1">
      <c r="A1611" s="420"/>
      <c r="B1611" s="2" t="s">
        <v>793</v>
      </c>
      <c r="C1611" s="3">
        <v>267</v>
      </c>
      <c r="D1611" s="3">
        <v>446</v>
      </c>
      <c r="F1611" s="4" t="s">
        <v>19</v>
      </c>
      <c r="G1611" s="3">
        <v>6</v>
      </c>
      <c r="H1611" s="5">
        <v>430</v>
      </c>
      <c r="I1611" s="133">
        <f t="shared" si="75"/>
        <v>2.58</v>
      </c>
      <c r="J1611" s="4" t="s">
        <v>802</v>
      </c>
    </row>
    <row r="1612" spans="1:10" ht="14.25" customHeight="1">
      <c r="A1612" s="420"/>
      <c r="B1612" s="129" t="s">
        <v>793</v>
      </c>
      <c r="C1612" s="3">
        <v>267</v>
      </c>
      <c r="D1612" s="130" t="s">
        <v>333</v>
      </c>
      <c r="E1612" s="130">
        <v>2</v>
      </c>
      <c r="F1612" s="131" t="s">
        <v>15</v>
      </c>
      <c r="G1612" s="130">
        <v>4</v>
      </c>
      <c r="H1612" s="132">
        <v>3668</v>
      </c>
      <c r="I1612" s="133">
        <f t="shared" si="75"/>
        <v>33.012</v>
      </c>
      <c r="J1612" s="4" t="s">
        <v>16</v>
      </c>
    </row>
    <row r="1613" spans="1:10" ht="14.25" customHeight="1">
      <c r="A1613" s="420"/>
      <c r="B1613" s="129" t="s">
        <v>793</v>
      </c>
      <c r="C1613" s="3">
        <v>267</v>
      </c>
      <c r="D1613" s="130">
        <v>313</v>
      </c>
      <c r="E1613" s="130">
        <v>4</v>
      </c>
      <c r="F1613" s="131" t="s">
        <v>15</v>
      </c>
      <c r="G1613" s="130">
        <v>4</v>
      </c>
      <c r="H1613" s="132">
        <v>5131</v>
      </c>
      <c r="I1613" s="133">
        <f t="shared" si="75"/>
        <v>46.179</v>
      </c>
      <c r="J1613" s="4" t="s">
        <v>16</v>
      </c>
    </row>
    <row r="1614" spans="1:10" ht="14.25" customHeight="1">
      <c r="A1614" s="420"/>
      <c r="B1614" s="129" t="s">
        <v>793</v>
      </c>
      <c r="C1614" s="3">
        <v>267</v>
      </c>
      <c r="D1614" s="130">
        <v>155</v>
      </c>
      <c r="E1614" s="130">
        <v>1</v>
      </c>
      <c r="F1614" s="131" t="s">
        <v>243</v>
      </c>
      <c r="G1614" s="130">
        <v>4</v>
      </c>
      <c r="H1614" s="132">
        <v>3271</v>
      </c>
      <c r="I1614" s="133">
        <f t="shared" si="75"/>
        <v>29.439000000000004</v>
      </c>
      <c r="J1614" s="4" t="s">
        <v>16</v>
      </c>
    </row>
    <row r="1615" spans="1:10" ht="14.25" customHeight="1">
      <c r="A1615" s="420"/>
      <c r="B1615" s="2" t="s">
        <v>793</v>
      </c>
      <c r="C1615" s="3">
        <v>267</v>
      </c>
      <c r="D1615" s="3">
        <v>396</v>
      </c>
      <c r="E1615" s="3">
        <v>2</v>
      </c>
      <c r="F1615" s="4" t="s">
        <v>19</v>
      </c>
      <c r="G1615" s="3">
        <v>5</v>
      </c>
      <c r="H1615" s="5">
        <v>1710</v>
      </c>
      <c r="I1615" s="133">
        <f t="shared" si="75"/>
        <v>13.68</v>
      </c>
      <c r="J1615" s="4" t="s">
        <v>16</v>
      </c>
    </row>
    <row r="1616" spans="1:10" ht="14.25" customHeight="1">
      <c r="A1616" s="420"/>
      <c r="B1616" s="2" t="s">
        <v>793</v>
      </c>
      <c r="C1616" s="3">
        <v>267</v>
      </c>
      <c r="D1616" s="3">
        <v>565</v>
      </c>
      <c r="E1616" s="199"/>
      <c r="F1616" s="4" t="s">
        <v>19</v>
      </c>
      <c r="G1616" s="3">
        <v>5</v>
      </c>
      <c r="H1616" s="5">
        <v>4660</v>
      </c>
      <c r="I1616" s="133">
        <f t="shared" si="75"/>
        <v>37.28</v>
      </c>
      <c r="J1616" s="4" t="s">
        <v>439</v>
      </c>
    </row>
    <row r="1617" spans="1:10" ht="14.25" customHeight="1">
      <c r="A1617" s="420"/>
      <c r="B1617" s="129" t="s">
        <v>793</v>
      </c>
      <c r="C1617" s="3">
        <v>267</v>
      </c>
      <c r="D1617" s="130">
        <v>140</v>
      </c>
      <c r="E1617" s="130">
        <v>1</v>
      </c>
      <c r="F1617" s="131" t="s">
        <v>15</v>
      </c>
      <c r="G1617" s="130">
        <v>5</v>
      </c>
      <c r="H1617" s="132">
        <v>1501</v>
      </c>
      <c r="I1617" s="133">
        <f t="shared" si="75"/>
        <v>12.008000000000001</v>
      </c>
      <c r="J1617" s="4" t="s">
        <v>16</v>
      </c>
    </row>
    <row r="1618" spans="1:10" ht="14.25" customHeight="1">
      <c r="A1618" s="420"/>
      <c r="B1618" s="129" t="s">
        <v>793</v>
      </c>
      <c r="C1618" s="3">
        <v>267</v>
      </c>
      <c r="D1618" s="130" t="s">
        <v>803</v>
      </c>
      <c r="E1618" s="130">
        <v>1</v>
      </c>
      <c r="F1618" s="131" t="s">
        <v>15</v>
      </c>
      <c r="G1618" s="130">
        <v>4</v>
      </c>
      <c r="H1618" s="132">
        <v>1222</v>
      </c>
      <c r="I1618" s="133">
        <f t="shared" si="75"/>
        <v>10.998000000000001</v>
      </c>
      <c r="J1618" s="4" t="s">
        <v>16</v>
      </c>
    </row>
    <row r="1619" spans="1:10" ht="14.25" customHeight="1">
      <c r="A1619" s="420"/>
      <c r="B1619" s="129" t="s">
        <v>793</v>
      </c>
      <c r="C1619" s="3">
        <v>267</v>
      </c>
      <c r="D1619" s="130">
        <v>379</v>
      </c>
      <c r="E1619" s="130">
        <v>3</v>
      </c>
      <c r="F1619" s="131" t="s">
        <v>15</v>
      </c>
      <c r="G1619" s="130">
        <v>5</v>
      </c>
      <c r="H1619" s="132">
        <v>1337</v>
      </c>
      <c r="I1619" s="133">
        <f t="shared" si="75"/>
        <v>10.696</v>
      </c>
      <c r="J1619" s="4" t="s">
        <v>16</v>
      </c>
    </row>
    <row r="1620" spans="1:10" ht="14.25" customHeight="1">
      <c r="A1620" s="420"/>
      <c r="B1620" s="129" t="s">
        <v>793</v>
      </c>
      <c r="C1620" s="3">
        <v>267</v>
      </c>
      <c r="D1620" s="130" t="s">
        <v>266</v>
      </c>
      <c r="E1620" s="130">
        <v>1</v>
      </c>
      <c r="F1620" s="131" t="s">
        <v>15</v>
      </c>
      <c r="G1620" s="130">
        <v>5</v>
      </c>
      <c r="H1620" s="132">
        <v>1684</v>
      </c>
      <c r="I1620" s="133">
        <f t="shared" si="75"/>
        <v>13.472</v>
      </c>
      <c r="J1620" s="4" t="s">
        <v>16</v>
      </c>
    </row>
    <row r="1621" spans="1:9" ht="34.5" customHeight="1">
      <c r="A1621" s="143" t="s">
        <v>804</v>
      </c>
      <c r="B1621" s="129"/>
      <c r="C1621" s="130"/>
      <c r="D1621" s="130"/>
      <c r="E1621" s="130"/>
      <c r="F1621" s="131"/>
      <c r="G1621" s="130"/>
      <c r="H1621" s="134">
        <f>SUM(H1601:H1620)</f>
        <v>47283</v>
      </c>
      <c r="I1621" s="39">
        <f>SUM(I1601:I1620)</f>
        <v>390.75800000000004</v>
      </c>
    </row>
    <row r="1622" spans="1:10" ht="14.25" customHeight="1">
      <c r="A1622" s="411" t="s">
        <v>805</v>
      </c>
      <c r="B1622" s="411"/>
      <c r="C1622" s="411"/>
      <c r="D1622" s="411"/>
      <c r="E1622" s="411"/>
      <c r="F1622" s="411"/>
      <c r="G1622" s="411"/>
      <c r="H1622" s="411"/>
      <c r="I1622" s="411"/>
      <c r="J1622" s="411"/>
    </row>
    <row r="1623" spans="1:10" ht="14.25" customHeight="1">
      <c r="A1623" s="415" t="s">
        <v>806</v>
      </c>
      <c r="B1623" s="2" t="s">
        <v>807</v>
      </c>
      <c r="C1623" s="3">
        <v>243</v>
      </c>
      <c r="D1623" s="3">
        <v>641</v>
      </c>
      <c r="F1623" s="4" t="s">
        <v>267</v>
      </c>
      <c r="G1623" s="3">
        <v>1</v>
      </c>
      <c r="H1623" s="5">
        <v>6709</v>
      </c>
      <c r="I1623" s="133">
        <f>IF(G1623=1,0.012*H1623,IF(G1623=2,0.011*H1623,IF(G1623=3,0.01*H1623,IF(G1623=4,0.009*H1623,IF(G1623=5,0.008*H1623,IF(G1623=6,0.006*H1623,IF(G1623=7,0.006*H1623,IF(G1623=8,0.006*H1623))))))))</f>
        <v>80.508</v>
      </c>
      <c r="J1623" s="4" t="s">
        <v>439</v>
      </c>
    </row>
    <row r="1624" spans="1:10" ht="14.25" customHeight="1">
      <c r="A1624" s="415"/>
      <c r="B1624" s="2" t="s">
        <v>807</v>
      </c>
      <c r="C1624" s="3">
        <v>243</v>
      </c>
      <c r="D1624" s="3" t="s">
        <v>808</v>
      </c>
      <c r="F1624" s="4" t="s">
        <v>267</v>
      </c>
      <c r="G1624" s="3">
        <v>4</v>
      </c>
      <c r="H1624" s="5">
        <v>5988</v>
      </c>
      <c r="I1624" s="133">
        <f>IF(G1624=1,0.012*H1624,IF(G1624=2,0.011*H1624,IF(G1624=3,0.01*H1624,IF(G1624=4,0.009*H1624,IF(G1624=5,0.008*H1624,IF(G1624=6,0.006*H1624,IF(G1624=7,0.006*H1624,IF(G1624=8,0.006*H1624))))))))</f>
        <v>53.892</v>
      </c>
      <c r="J1624" s="4" t="s">
        <v>439</v>
      </c>
    </row>
    <row r="1625" spans="1:10" ht="14.25" customHeight="1">
      <c r="A1625" s="415"/>
      <c r="B1625" s="2" t="s">
        <v>807</v>
      </c>
      <c r="C1625" s="3">
        <v>243</v>
      </c>
      <c r="D1625" s="3" t="s">
        <v>809</v>
      </c>
      <c r="F1625" s="4" t="s">
        <v>267</v>
      </c>
      <c r="G1625" s="3">
        <v>3</v>
      </c>
      <c r="H1625" s="5">
        <v>4038</v>
      </c>
      <c r="I1625" s="133">
        <f>IF(G1625=1,0.012*H1625,IF(G1625=2,0.011*H1625,IF(G1625=3,0.01*H1625,IF(G1625=4,0.009*H1625,IF(G1625=5,0.008*H1625,IF(G1625=6,0.006*H1625,IF(G1625=7,0.006*H1625,IF(G1625=8,0.006*H1625))))))))</f>
        <v>40.38</v>
      </c>
      <c r="J1625" s="4" t="s">
        <v>439</v>
      </c>
    </row>
    <row r="1626" spans="1:9" ht="14.25" customHeight="1">
      <c r="A1626" s="128" t="s">
        <v>810</v>
      </c>
      <c r="H1626" s="114">
        <f>SUM(H1623:H1625)</f>
        <v>16735</v>
      </c>
      <c r="I1626" s="39">
        <f>SUM(I1623:I1625)</f>
        <v>174.78</v>
      </c>
    </row>
    <row r="1627" spans="1:10" ht="36" customHeight="1">
      <c r="A1627" s="415" t="s">
        <v>811</v>
      </c>
      <c r="B1627" s="2" t="s">
        <v>807</v>
      </c>
      <c r="C1627" s="3">
        <v>243</v>
      </c>
      <c r="D1627" s="3" t="s">
        <v>812</v>
      </c>
      <c r="E1627" s="3">
        <v>5</v>
      </c>
      <c r="F1627" s="4" t="s">
        <v>267</v>
      </c>
      <c r="G1627" s="3">
        <v>1</v>
      </c>
      <c r="H1627" s="5">
        <v>80835</v>
      </c>
      <c r="I1627" s="133">
        <f>IF(G1627=1,0.012*H1627,IF(G1627=2,0.011*H1627,IF(G1627=3,0.01*H1627,IF(G1627=4,0.009*H1627,IF(G1627=5,0.008*H1627,IF(G1627=6,0.006*H1627,IF(G1627=7,0.006*H1627,IF(G1627=8,0.006*H1627))))))))</f>
        <v>970.02</v>
      </c>
      <c r="J1627" s="4" t="s">
        <v>813</v>
      </c>
    </row>
    <row r="1628" spans="1:10" ht="12.75" customHeight="1">
      <c r="A1628" s="415"/>
      <c r="B1628" s="2" t="s">
        <v>807</v>
      </c>
      <c r="C1628" s="3">
        <v>243</v>
      </c>
      <c r="D1628" s="3">
        <v>636</v>
      </c>
      <c r="F1628" s="4" t="s">
        <v>267</v>
      </c>
      <c r="G1628" s="3">
        <v>4</v>
      </c>
      <c r="H1628" s="5">
        <v>9005</v>
      </c>
      <c r="I1628" s="133">
        <f>IF(G1628=1,0.012*H1628,IF(G1628=2,0.011*H1628,IF(G1628=3,0.01*H1628,IF(G1628=4,0.009*H1628,IF(G1628=5,0.008*H1628,IF(G1628=6,0.006*H1628,IF(G1628=7,0.006*H1628,IF(G1628=8,0.006*H1628))))))))</f>
        <v>81.04500000000002</v>
      </c>
      <c r="J1628" s="4" t="s">
        <v>813</v>
      </c>
    </row>
    <row r="1629" spans="1:9" ht="12.75" customHeight="1">
      <c r="A1629" s="128" t="s">
        <v>814</v>
      </c>
      <c r="H1629" s="114">
        <f>SUM(H1627:H1628)</f>
        <v>89840</v>
      </c>
      <c r="I1629" s="39">
        <f>SUM(I1627:I1628)</f>
        <v>1051.065</v>
      </c>
    </row>
    <row r="1630" spans="1:10" ht="14.25" customHeight="1">
      <c r="A1630" s="421" t="s">
        <v>815</v>
      </c>
      <c r="B1630" s="2" t="s">
        <v>807</v>
      </c>
      <c r="C1630" s="3">
        <v>243</v>
      </c>
      <c r="D1630" s="3">
        <v>505</v>
      </c>
      <c r="F1630" s="4" t="s">
        <v>267</v>
      </c>
      <c r="G1630" s="3">
        <v>4</v>
      </c>
      <c r="H1630" s="5">
        <v>1751</v>
      </c>
      <c r="I1630" s="133">
        <f>IF(G1630=1,0.012*H1630,IF(G1630=2,0.011*H1630,IF(G1630=3,0.01*H1630,IF(G1630=4,0.009*H1630,IF(G1630=5,0.008*H1630,IF(G1630=6,0.006*H1630,IF(G1630=7,0.006*H1630,IF(G1630=8,0.006*H1630))))))))</f>
        <v>15.759000000000002</v>
      </c>
      <c r="J1630" s="4" t="s">
        <v>439</v>
      </c>
    </row>
    <row r="1631" spans="1:10" ht="14.25" customHeight="1">
      <c r="A1631" s="421"/>
      <c r="B1631" s="2" t="s">
        <v>807</v>
      </c>
      <c r="C1631" s="3">
        <v>243</v>
      </c>
      <c r="D1631" s="3">
        <v>566</v>
      </c>
      <c r="F1631" s="4" t="s">
        <v>267</v>
      </c>
      <c r="G1631" s="3">
        <v>4</v>
      </c>
      <c r="H1631" s="5">
        <v>1862</v>
      </c>
      <c r="I1631" s="133">
        <f>IF(G1631=1,0.012*H1631,IF(G1631=2,0.011*H1631,IF(G1631=3,0.01*H1631,IF(G1631=4,0.009*H1631,IF(G1631=5,0.008*H1631,IF(G1631=6,0.006*H1631,IF(G1631=7,0.006*H1631,IF(G1631=8,0.006*H1631))))))))</f>
        <v>16.758000000000003</v>
      </c>
      <c r="J1631" s="4" t="s">
        <v>439</v>
      </c>
    </row>
    <row r="1632" spans="1:10" ht="14.25" customHeight="1">
      <c r="A1632" s="421"/>
      <c r="B1632" s="2" t="s">
        <v>807</v>
      </c>
      <c r="C1632" s="3">
        <v>243</v>
      </c>
      <c r="D1632" s="3">
        <v>690</v>
      </c>
      <c r="E1632" s="3">
        <v>9</v>
      </c>
      <c r="F1632" s="4" t="s">
        <v>195</v>
      </c>
      <c r="G1632" s="3">
        <v>3</v>
      </c>
      <c r="H1632" s="5">
        <v>1297</v>
      </c>
      <c r="I1632" s="133">
        <f>IF(G1632=1,0.012*H1632,IF(G1632=2,0.011*H1632,IF(G1632=3,0.01*H1632,IF(G1632=4,0.009*H1632,IF(G1632=5,0.008*H1632,IF(G1632=6,0.006*H1632,IF(G1632=7,0.006*H1632,IF(G1632=8,0.006*H1632))))))))</f>
        <v>12.97</v>
      </c>
      <c r="J1632" s="4" t="s">
        <v>16</v>
      </c>
    </row>
    <row r="1633" spans="1:9" ht="36.75" customHeight="1">
      <c r="A1633" s="143" t="s">
        <v>816</v>
      </c>
      <c r="H1633" s="114">
        <f>SUM(H1630:H1632)</f>
        <v>4910</v>
      </c>
      <c r="I1633" s="39">
        <f>SUM(I1630:I1632)</f>
        <v>45.487</v>
      </c>
    </row>
    <row r="1634" spans="1:10" ht="14.25" customHeight="1">
      <c r="A1634" s="411" t="s">
        <v>817</v>
      </c>
      <c r="B1634" s="411"/>
      <c r="C1634" s="411"/>
      <c r="D1634" s="411"/>
      <c r="E1634" s="411"/>
      <c r="F1634" s="411"/>
      <c r="G1634" s="411"/>
      <c r="H1634" s="411"/>
      <c r="I1634" s="411"/>
      <c r="J1634" s="411"/>
    </row>
    <row r="1635" spans="1:10" ht="14.25" customHeight="1">
      <c r="A1635" s="415" t="s">
        <v>818</v>
      </c>
      <c r="B1635" s="2" t="s">
        <v>819</v>
      </c>
      <c r="C1635" s="3">
        <v>738</v>
      </c>
      <c r="D1635" s="3">
        <v>358</v>
      </c>
      <c r="E1635" s="3">
        <v>1</v>
      </c>
      <c r="F1635" s="4" t="s">
        <v>267</v>
      </c>
      <c r="G1635" s="3">
        <v>3</v>
      </c>
      <c r="H1635" s="5">
        <v>1651</v>
      </c>
      <c r="I1635" s="133">
        <f>IF(G1635=1,0.012*H1635,IF(G1635=2,0.011*H1635,IF(G1635=3,0.01*H1635,IF(G1635=4,0.009*H1635,IF(G1635=5,0.008*H1635,IF(G1635=6,0.006*H1635,IF(G1635=7,0.006*H1635,IF(G1635=8,0.006*H1635))))))))</f>
        <v>16.51</v>
      </c>
      <c r="J1635" s="4" t="s">
        <v>16</v>
      </c>
    </row>
    <row r="1636" spans="1:10" ht="14.25" customHeight="1">
      <c r="A1636" s="415"/>
      <c r="B1636" s="2" t="s">
        <v>819</v>
      </c>
      <c r="C1636" s="3">
        <v>738</v>
      </c>
      <c r="D1636" s="3">
        <v>354</v>
      </c>
      <c r="E1636" s="3">
        <v>1</v>
      </c>
      <c r="F1636" s="4" t="s">
        <v>19</v>
      </c>
      <c r="G1636" s="3">
        <v>5</v>
      </c>
      <c r="H1636" s="5">
        <v>1391</v>
      </c>
      <c r="I1636" s="133">
        <f>IF(G1636=1,0.012*H1636,IF(G1636=2,0.011*H1636,IF(G1636=3,0.01*H1636,IF(G1636=4,0.009*H1636,IF(G1636=5,0.008*H1636,IF(G1636=6,0.006*H1636,IF(G1636=7,0.006*H1636,IF(G1636=8,0.006*H1636))))))))</f>
        <v>11.128</v>
      </c>
      <c r="J1636" s="4" t="s">
        <v>16</v>
      </c>
    </row>
    <row r="1637" spans="1:10" ht="14.25" customHeight="1">
      <c r="A1637" s="415"/>
      <c r="B1637" s="2" t="s">
        <v>819</v>
      </c>
      <c r="C1637" s="3">
        <v>738</v>
      </c>
      <c r="D1637" s="3">
        <v>355</v>
      </c>
      <c r="F1637" s="4" t="s">
        <v>19</v>
      </c>
      <c r="G1637" s="3">
        <v>5</v>
      </c>
      <c r="H1637" s="5">
        <v>320</v>
      </c>
      <c r="I1637" s="133">
        <f>IF(G1637=1,0.012*H1637,IF(G1637=2,0.011*H1637,IF(G1637=3,0.01*H1637,IF(G1637=4,0.009*H1637,IF(G1637=5,0.008*H1637,IF(G1637=6,0.006*H1637,IF(G1637=7,0.006*H1637,IF(G1637=8,0.006*H1637))))))))</f>
        <v>2.56</v>
      </c>
      <c r="J1637" s="4" t="s">
        <v>16</v>
      </c>
    </row>
    <row r="1638" spans="1:9" ht="14.25" customHeight="1">
      <c r="A1638" s="128" t="s">
        <v>820</v>
      </c>
      <c r="C1638" s="3">
        <v>738</v>
      </c>
      <c r="H1638" s="114">
        <f>SUM(H1635:H1637)</f>
        <v>3362</v>
      </c>
      <c r="I1638" s="39">
        <f>SUM(I1635:I1637)</f>
        <v>30.198</v>
      </c>
    </row>
    <row r="1639" spans="1:10" ht="14.25" customHeight="1">
      <c r="A1639" s="415" t="s">
        <v>821</v>
      </c>
      <c r="B1639" s="2" t="s">
        <v>819</v>
      </c>
      <c r="C1639" s="3">
        <v>738</v>
      </c>
      <c r="D1639" s="3">
        <v>374</v>
      </c>
      <c r="F1639" s="4" t="s">
        <v>195</v>
      </c>
      <c r="G1639" s="3">
        <v>3</v>
      </c>
      <c r="H1639" s="5">
        <v>1880</v>
      </c>
      <c r="I1639" s="133">
        <f>IF(G1639=1,0.012*H1639,IF(G1639=2,0.011*H1639,IF(G1639=3,0.01*H1639,IF(G1639=4,0.009*H1639,IF(G1639=5,0.008*H1639,IF(G1639=6,0.006*H1639,IF(G1639=7,0.006*H1639,IF(G1639=8,0.006*H1639))))))))</f>
        <v>18.8</v>
      </c>
      <c r="J1639" s="4" t="s">
        <v>16</v>
      </c>
    </row>
    <row r="1640" spans="1:10" ht="14.25" customHeight="1">
      <c r="A1640" s="415"/>
      <c r="B1640" s="2" t="s">
        <v>819</v>
      </c>
      <c r="C1640" s="3">
        <v>738</v>
      </c>
      <c r="D1640" s="3">
        <v>375</v>
      </c>
      <c r="F1640" s="4" t="s">
        <v>19</v>
      </c>
      <c r="G1640" s="3">
        <v>6</v>
      </c>
      <c r="H1640" s="5">
        <v>1840</v>
      </c>
      <c r="I1640" s="133">
        <f>IF(G1640=1,0.012*H1640,IF(G1640=2,0.011*H1640,IF(G1640=3,0.01*H1640,IF(G1640=4,0.009*H1640,IF(G1640=5,0.008*H1640,IF(G1640=6,0.006*H1640,IF(G1640=7,0.006*H1640,IF(G1640=8,0.006*H1640))))))))</f>
        <v>11.040000000000001</v>
      </c>
      <c r="J1640" s="4" t="s">
        <v>16</v>
      </c>
    </row>
    <row r="1641" spans="1:9" ht="14.25" customHeight="1">
      <c r="A1641" s="128" t="s">
        <v>822</v>
      </c>
      <c r="C1641" s="3">
        <v>738</v>
      </c>
      <c r="H1641" s="114">
        <f>SUM(H1639:H1640)</f>
        <v>3720</v>
      </c>
      <c r="I1641" s="39">
        <f>SUM(I1639:I1640)</f>
        <v>29.840000000000003</v>
      </c>
    </row>
    <row r="1642" spans="1:10" ht="14.25" customHeight="1">
      <c r="A1642" s="415" t="s">
        <v>823</v>
      </c>
      <c r="B1642" s="35" t="s">
        <v>819</v>
      </c>
      <c r="C1642" s="3">
        <v>738</v>
      </c>
      <c r="D1642" s="36">
        <v>1094</v>
      </c>
      <c r="E1642" s="36">
        <v>3</v>
      </c>
      <c r="F1642" s="37" t="s">
        <v>19</v>
      </c>
      <c r="G1642" s="36">
        <v>5</v>
      </c>
      <c r="H1642" s="221">
        <v>4418</v>
      </c>
      <c r="I1642" s="133">
        <f>IF(G1642=1,0.012*H1642,IF(G1642=2,0.011*H1642,IF(G1642=3,0.01*H1642,IF(G1642=4,0.009*H1642,IF(G1642=5,0.008*H1642,IF(G1642=6,0.006*H1642,IF(G1642=7,0.006*H1642,IF(G1642=8,0.006*H1642))))))))</f>
        <v>35.344</v>
      </c>
      <c r="J1642" s="4" t="s">
        <v>439</v>
      </c>
    </row>
    <row r="1643" spans="1:10" ht="14.25" customHeight="1">
      <c r="A1643" s="415"/>
      <c r="B1643" s="35" t="s">
        <v>819</v>
      </c>
      <c r="C1643" s="3">
        <v>738</v>
      </c>
      <c r="D1643" s="36">
        <v>1096</v>
      </c>
      <c r="E1643" s="36"/>
      <c r="F1643" s="37" t="s">
        <v>267</v>
      </c>
      <c r="G1643" s="36">
        <v>3</v>
      </c>
      <c r="H1643" s="221">
        <v>3590</v>
      </c>
      <c r="I1643" s="133">
        <f>IF(G1643=1,0.012*H1643,IF(G1643=2,0.011*H1643,IF(G1643=3,0.01*H1643,IF(G1643=4,0.009*H1643,IF(G1643=5,0.008*H1643,IF(G1643=6,0.006*H1643,IF(G1643=7,0.006*H1643,IF(G1643=8,0.006*H1643))))))))</f>
        <v>35.9</v>
      </c>
      <c r="J1643" s="4" t="s">
        <v>439</v>
      </c>
    </row>
    <row r="1644" spans="1:10" ht="14.25" customHeight="1">
      <c r="A1644" s="415"/>
      <c r="B1644" s="35" t="s">
        <v>819</v>
      </c>
      <c r="C1644" s="3">
        <v>738</v>
      </c>
      <c r="D1644" s="36">
        <v>1097</v>
      </c>
      <c r="E1644" s="36"/>
      <c r="F1644" s="37" t="s">
        <v>195</v>
      </c>
      <c r="G1644" s="36">
        <v>3</v>
      </c>
      <c r="H1644" s="221">
        <v>8314</v>
      </c>
      <c r="I1644" s="133">
        <f>IF(G1644=1,0.012*H1644,IF(G1644=2,0.011*H1644,IF(G1644=3,0.01*H1644,IF(G1644=4,0.009*H1644,IF(G1644=5,0.008*H1644,IF(G1644=6,0.006*H1644,IF(G1644=7,0.006*H1644,IF(G1644=8,0.006*H1644))))))))</f>
        <v>83.14</v>
      </c>
      <c r="J1644" s="4" t="s">
        <v>439</v>
      </c>
    </row>
    <row r="1645" spans="1:10" ht="14.25" customHeight="1">
      <c r="A1645" s="415"/>
      <c r="B1645" s="35" t="s">
        <v>819</v>
      </c>
      <c r="C1645" s="3">
        <v>738</v>
      </c>
      <c r="D1645" s="36">
        <v>1099</v>
      </c>
      <c r="E1645" s="36"/>
      <c r="F1645" s="37" t="s">
        <v>195</v>
      </c>
      <c r="G1645" s="36">
        <v>5</v>
      </c>
      <c r="H1645" s="221">
        <v>4129</v>
      </c>
      <c r="I1645" s="133">
        <f>IF(G1645=1,0.012*H1645,IF(G1645=2,0.011*H1645,IF(G1645=3,0.01*H1645,IF(G1645=4,0.009*H1645,IF(G1645=5,0.008*H1645,IF(G1645=6,0.006*H1645,IF(G1645=7,0.006*H1645,IF(G1645=8,0.006*H1645))))))))</f>
        <v>33.032000000000004</v>
      </c>
      <c r="J1645" s="4" t="s">
        <v>16</v>
      </c>
    </row>
    <row r="1646" spans="1:10" ht="14.25" customHeight="1">
      <c r="A1646" s="415"/>
      <c r="B1646" s="35" t="s">
        <v>819</v>
      </c>
      <c r="C1646" s="3">
        <v>738</v>
      </c>
      <c r="D1646" s="36">
        <v>1100</v>
      </c>
      <c r="E1646" s="36"/>
      <c r="F1646" s="37" t="s">
        <v>19</v>
      </c>
      <c r="G1646" s="36">
        <v>6</v>
      </c>
      <c r="H1646" s="221">
        <v>7965</v>
      </c>
      <c r="I1646" s="133">
        <f>IF(G1646=1,0.012*H1646,IF(G1646=2,0.011*H1646,IF(G1646=3,0.01*H1646,IF(G1646=4,0.009*H1646,IF(G1646=5,0.008*H1646,IF(G1646=6,0.006*H1646,IF(G1646=7,0.006*H1646,IF(G1646=8,0.006*H1646))))))))</f>
        <v>47.79</v>
      </c>
      <c r="J1646" s="4" t="s">
        <v>16</v>
      </c>
    </row>
    <row r="1647" spans="1:9" ht="14.25" customHeight="1">
      <c r="A1647" s="128" t="s">
        <v>824</v>
      </c>
      <c r="B1647" s="129"/>
      <c r="C1647" s="130"/>
      <c r="D1647" s="130"/>
      <c r="E1647" s="130"/>
      <c r="F1647" s="37"/>
      <c r="G1647" s="130"/>
      <c r="H1647" s="134">
        <f>SUM(H1642:H1646)</f>
        <v>28416</v>
      </c>
      <c r="I1647" s="39">
        <f>SUM(I1642:I1646)</f>
        <v>235.20600000000002</v>
      </c>
    </row>
    <row r="1648" spans="1:10" ht="14.25" customHeight="1">
      <c r="A1648" s="415" t="s">
        <v>825</v>
      </c>
      <c r="B1648" s="2" t="s">
        <v>819</v>
      </c>
      <c r="C1648" s="3">
        <v>738</v>
      </c>
      <c r="D1648" s="3">
        <v>1126</v>
      </c>
      <c r="F1648" s="4" t="s">
        <v>19</v>
      </c>
      <c r="G1648" s="3">
        <v>4</v>
      </c>
      <c r="H1648" s="5">
        <v>3400</v>
      </c>
      <c r="I1648" s="133">
        <f>IF(G1648=1,0.012*H1648,IF(G1648=2,0.011*H1648,IF(G1648=3,0.01*H1648,IF(G1648=4,0.009*H1648,IF(G1648=5,0.008*H1648,IF(G1648=6,0.006*H1648,IF(G1648=7,0.006*H1648,IF(G1648=8,0.006*H1648))))))))</f>
        <v>30.600000000000005</v>
      </c>
      <c r="J1648" s="4" t="s">
        <v>826</v>
      </c>
    </row>
    <row r="1649" spans="1:10" ht="14.25" customHeight="1">
      <c r="A1649" s="415"/>
      <c r="B1649" s="2" t="s">
        <v>819</v>
      </c>
      <c r="C1649" s="3">
        <v>738</v>
      </c>
      <c r="D1649" s="3">
        <v>1126</v>
      </c>
      <c r="F1649" s="4" t="s">
        <v>19</v>
      </c>
      <c r="G1649" s="3">
        <v>5</v>
      </c>
      <c r="H1649" s="5">
        <v>7217</v>
      </c>
      <c r="I1649" s="133">
        <f>IF(G1649=1,0.012*H1649,IF(G1649=2,0.011*H1649,IF(G1649=3,0.01*H1649,IF(G1649=4,0.009*H1649,IF(G1649=5,0.008*H1649,IF(G1649=6,0.006*H1649,IF(G1649=7,0.006*H1649,IF(G1649=8,0.006*H1649))))))))</f>
        <v>57.736000000000004</v>
      </c>
      <c r="J1649" s="4" t="s">
        <v>826</v>
      </c>
    </row>
    <row r="1650" spans="1:10" ht="14.25" customHeight="1">
      <c r="A1650" s="415"/>
      <c r="B1650" s="2" t="s">
        <v>819</v>
      </c>
      <c r="C1650" s="3">
        <v>738</v>
      </c>
      <c r="D1650" s="3">
        <v>1127</v>
      </c>
      <c r="F1650" s="4" t="s">
        <v>195</v>
      </c>
      <c r="G1650" s="3">
        <v>5</v>
      </c>
      <c r="H1650" s="5">
        <v>2438</v>
      </c>
      <c r="I1650" s="133">
        <f>IF(G1650=1,0.012*H1650,IF(G1650=2,0.011*H1650,IF(G1650=3,0.01*H1650,IF(G1650=4,0.009*H1650,IF(G1650=5,0.008*H1650,IF(G1650=6,0.006*H1650,IF(G1650=7,0.006*H1650,IF(G1650=8,0.006*H1650))))))))</f>
        <v>19.504</v>
      </c>
      <c r="J1650" s="4" t="s">
        <v>826</v>
      </c>
    </row>
    <row r="1651" spans="1:10" ht="14.25" customHeight="1">
      <c r="A1651" s="415"/>
      <c r="B1651" s="2" t="s">
        <v>819</v>
      </c>
      <c r="C1651" s="3">
        <v>738</v>
      </c>
      <c r="D1651" s="3">
        <v>1128</v>
      </c>
      <c r="F1651" s="4" t="s">
        <v>195</v>
      </c>
      <c r="G1651" s="3">
        <v>5</v>
      </c>
      <c r="H1651" s="5">
        <v>4664</v>
      </c>
      <c r="I1651" s="133">
        <f>IF(G1651=1,0.012*H1651,IF(G1651=2,0.011*H1651,IF(G1651=3,0.01*H1651,IF(G1651=4,0.009*H1651,IF(G1651=5,0.008*H1651,IF(G1651=6,0.006*H1651,IF(G1651=7,0.006*H1651,IF(G1651=8,0.006*H1651))))))))</f>
        <v>37.312</v>
      </c>
      <c r="J1651" s="4" t="s">
        <v>826</v>
      </c>
    </row>
    <row r="1652" spans="1:9" ht="14.25" customHeight="1">
      <c r="A1652" s="128" t="s">
        <v>827</v>
      </c>
      <c r="B1652" s="129"/>
      <c r="C1652" s="130"/>
      <c r="D1652" s="130"/>
      <c r="E1652" s="130"/>
      <c r="F1652" s="37"/>
      <c r="G1652" s="130"/>
      <c r="H1652" s="134">
        <f>SUM(H1648:H1651)</f>
        <v>17719</v>
      </c>
      <c r="I1652" s="39">
        <f>SUM(I1648:I1651)</f>
        <v>145.15200000000002</v>
      </c>
    </row>
    <row r="1653" spans="1:10" ht="14.25" customHeight="1">
      <c r="A1653" s="415" t="s">
        <v>828</v>
      </c>
      <c r="B1653" s="2" t="s">
        <v>819</v>
      </c>
      <c r="C1653" s="3">
        <v>738</v>
      </c>
      <c r="D1653" s="3">
        <v>2046</v>
      </c>
      <c r="F1653" s="4" t="s">
        <v>19</v>
      </c>
      <c r="G1653" s="3">
        <v>4</v>
      </c>
      <c r="H1653" s="5">
        <v>9590</v>
      </c>
      <c r="I1653" s="133">
        <f>IF(G1653=1,0.012*H1653,IF(G1653=2,0.011*H1653,IF(G1653=3,0.01*H1653,IF(G1653=4,0.009*H1653,IF(G1653=5,0.008*H1653,IF(G1653=6,0.006*H1653,IF(G1653=7,0.006*H1653,IF(G1653=8,0.006*H1653))))))))</f>
        <v>86.31000000000002</v>
      </c>
      <c r="J1653" s="4" t="s">
        <v>16</v>
      </c>
    </row>
    <row r="1654" spans="1:10" ht="14.25" customHeight="1">
      <c r="A1654" s="415"/>
      <c r="B1654" s="2" t="s">
        <v>819</v>
      </c>
      <c r="C1654" s="3">
        <v>738</v>
      </c>
      <c r="D1654" s="3">
        <v>2047</v>
      </c>
      <c r="F1654" s="4" t="s">
        <v>19</v>
      </c>
      <c r="G1654" s="3">
        <v>4</v>
      </c>
      <c r="H1654" s="5">
        <v>2647</v>
      </c>
      <c r="I1654" s="133">
        <f>IF(G1654=1,0.012*H1654,IF(G1654=2,0.011*H1654,IF(G1654=3,0.01*H1654,IF(G1654=4,0.009*H1654,IF(G1654=5,0.008*H1654,IF(G1654=6,0.006*H1654,IF(G1654=7,0.006*H1654,IF(G1654=8,0.006*H1654))))))))</f>
        <v>23.823000000000004</v>
      </c>
      <c r="J1654" s="4" t="s">
        <v>16</v>
      </c>
    </row>
    <row r="1655" spans="1:10" ht="15" customHeight="1">
      <c r="A1655" s="415"/>
      <c r="B1655" s="2" t="s">
        <v>819</v>
      </c>
      <c r="C1655" s="3">
        <v>738</v>
      </c>
      <c r="D1655" s="3">
        <v>2048</v>
      </c>
      <c r="F1655" s="4" t="s">
        <v>19</v>
      </c>
      <c r="G1655" s="3">
        <v>4</v>
      </c>
      <c r="H1655" s="5">
        <v>1948</v>
      </c>
      <c r="I1655" s="133">
        <f>IF(G1655=1,0.012*H1655,IF(G1655=2,0.011*H1655,IF(G1655=3,0.01*H1655,IF(G1655=4,0.009*H1655,IF(G1655=5,0.008*H1655,IF(G1655=6,0.006*H1655,IF(G1655=7,0.006*H1655,IF(G1655=8,0.006*H1655))))))))</f>
        <v>17.532000000000004</v>
      </c>
      <c r="J1655" s="4" t="s">
        <v>16</v>
      </c>
    </row>
    <row r="1656" spans="1:9" ht="12.75" customHeight="1">
      <c r="A1656" s="128" t="s">
        <v>829</v>
      </c>
      <c r="B1656" s="129"/>
      <c r="C1656" s="130"/>
      <c r="D1656" s="130"/>
      <c r="E1656" s="130"/>
      <c r="F1656" s="37"/>
      <c r="G1656" s="130"/>
      <c r="H1656" s="134">
        <f>SUM(H1653:H1655)</f>
        <v>14185</v>
      </c>
      <c r="I1656" s="39">
        <f>SUM(I1653:I1655)</f>
        <v>127.66500000000002</v>
      </c>
    </row>
    <row r="1657" spans="1:10" ht="14.25" customHeight="1">
      <c r="A1657" s="415" t="s">
        <v>830</v>
      </c>
      <c r="B1657" s="2" t="s">
        <v>819</v>
      </c>
      <c r="C1657" s="3">
        <v>738</v>
      </c>
      <c r="D1657" s="3">
        <v>2010</v>
      </c>
      <c r="E1657" s="3">
        <v>2</v>
      </c>
      <c r="F1657" s="4" t="s">
        <v>19</v>
      </c>
      <c r="G1657" s="3">
        <v>5</v>
      </c>
      <c r="H1657" s="5">
        <v>2980</v>
      </c>
      <c r="I1657" s="133">
        <f aca="true" t="shared" si="76" ref="I1657:I1662">IF(G1657=1,0.012*H1657,IF(G1657=2,0.011*H1657,IF(G1657=3,0.01*H1657,IF(G1657=4,0.009*H1657,IF(G1657=5,0.008*H1657,IF(G1657=6,0.006*H1657,IF(G1657=7,0.006*H1657,IF(G1657=8,0.006*H1657))))))))</f>
        <v>23.84</v>
      </c>
      <c r="J1657" s="4" t="s">
        <v>439</v>
      </c>
    </row>
    <row r="1658" spans="1:10" ht="14.25" customHeight="1">
      <c r="A1658" s="415"/>
      <c r="B1658" s="2" t="s">
        <v>819</v>
      </c>
      <c r="C1658" s="3">
        <v>738</v>
      </c>
      <c r="D1658" s="3">
        <v>2011</v>
      </c>
      <c r="E1658" s="3">
        <v>2</v>
      </c>
      <c r="F1658" s="4" t="s">
        <v>19</v>
      </c>
      <c r="G1658" s="3">
        <v>5</v>
      </c>
      <c r="H1658" s="5">
        <v>277</v>
      </c>
      <c r="I1658" s="133">
        <f t="shared" si="76"/>
        <v>2.216</v>
      </c>
      <c r="J1658" s="4" t="s">
        <v>439</v>
      </c>
    </row>
    <row r="1659" spans="1:10" ht="14.25" customHeight="1">
      <c r="A1659" s="415"/>
      <c r="B1659" s="2" t="s">
        <v>819</v>
      </c>
      <c r="C1659" s="3">
        <v>738</v>
      </c>
      <c r="D1659" s="3">
        <v>2012</v>
      </c>
      <c r="F1659" s="4" t="s">
        <v>19</v>
      </c>
      <c r="G1659" s="3">
        <v>5</v>
      </c>
      <c r="H1659" s="5">
        <v>1997</v>
      </c>
      <c r="I1659" s="133">
        <f t="shared" si="76"/>
        <v>15.976</v>
      </c>
      <c r="J1659" s="4" t="s">
        <v>439</v>
      </c>
    </row>
    <row r="1660" spans="1:10" ht="14.25" customHeight="1">
      <c r="A1660" s="415"/>
      <c r="B1660" s="2" t="s">
        <v>819</v>
      </c>
      <c r="C1660" s="3">
        <v>738</v>
      </c>
      <c r="D1660" s="3">
        <v>2015</v>
      </c>
      <c r="E1660" s="3">
        <v>3</v>
      </c>
      <c r="F1660" s="4" t="s">
        <v>19</v>
      </c>
      <c r="G1660" s="3">
        <v>5</v>
      </c>
      <c r="H1660" s="5">
        <v>1500</v>
      </c>
      <c r="I1660" s="133">
        <f t="shared" si="76"/>
        <v>12</v>
      </c>
      <c r="J1660" s="4" t="s">
        <v>439</v>
      </c>
    </row>
    <row r="1661" spans="1:10" ht="14.25" customHeight="1">
      <c r="A1661" s="415"/>
      <c r="B1661" s="2" t="s">
        <v>819</v>
      </c>
      <c r="C1661" s="3">
        <v>738</v>
      </c>
      <c r="D1661" s="3">
        <v>2042</v>
      </c>
      <c r="E1661" s="3">
        <v>2</v>
      </c>
      <c r="F1661" s="4" t="s">
        <v>19</v>
      </c>
      <c r="G1661" s="3">
        <v>4</v>
      </c>
      <c r="H1661" s="5">
        <v>3947</v>
      </c>
      <c r="I1661" s="133">
        <f t="shared" si="76"/>
        <v>35.523</v>
      </c>
      <c r="J1661" s="4" t="s">
        <v>16</v>
      </c>
    </row>
    <row r="1662" spans="1:10" ht="14.25" customHeight="1">
      <c r="A1662" s="415"/>
      <c r="B1662" s="2" t="s">
        <v>819</v>
      </c>
      <c r="C1662" s="3">
        <v>738</v>
      </c>
      <c r="D1662" s="3">
        <v>2043</v>
      </c>
      <c r="F1662" s="4" t="s">
        <v>19</v>
      </c>
      <c r="G1662" s="3">
        <v>4</v>
      </c>
      <c r="H1662" s="5">
        <v>4765</v>
      </c>
      <c r="I1662" s="133">
        <f t="shared" si="76"/>
        <v>42.885000000000005</v>
      </c>
      <c r="J1662" s="4" t="s">
        <v>16</v>
      </c>
    </row>
    <row r="1663" spans="1:9" ht="14.25" customHeight="1">
      <c r="A1663" s="128" t="s">
        <v>831</v>
      </c>
      <c r="B1663" s="129"/>
      <c r="C1663" s="130"/>
      <c r="D1663" s="130"/>
      <c r="E1663" s="130"/>
      <c r="F1663" s="37"/>
      <c r="G1663" s="130"/>
      <c r="H1663" s="134">
        <f>SUM(H1657:H1662)</f>
        <v>15466</v>
      </c>
      <c r="I1663" s="39">
        <f>SUM(I1657:I1662)</f>
        <v>132.44</v>
      </c>
    </row>
    <row r="1664" spans="1:137" s="19" customFormat="1" ht="14.25" customHeight="1">
      <c r="A1664" s="420" t="s">
        <v>832</v>
      </c>
      <c r="B1664" s="2" t="s">
        <v>819</v>
      </c>
      <c r="C1664" s="3">
        <v>738</v>
      </c>
      <c r="D1664" s="3">
        <v>158</v>
      </c>
      <c r="E1664" s="3">
        <v>3</v>
      </c>
      <c r="F1664" s="4" t="s">
        <v>19</v>
      </c>
      <c r="G1664" s="3">
        <v>4</v>
      </c>
      <c r="H1664" s="5">
        <v>6426</v>
      </c>
      <c r="I1664" s="133">
        <f aca="true" t="shared" si="77" ref="I1664:I1672">IF(G1664=1,0.012*H1664,IF(G1664=2,0.011*H1664,IF(G1664=3,0.01*H1664,IF(G1664=4,0.009*H1664,IF(G1664=5,0.008*H1664,IF(G1664=6,0.006*H1664,IF(G1664=7,0.006*H1664,IF(G1664=8,0.006*H1664))))))))</f>
        <v>57.83400000000001</v>
      </c>
      <c r="J1664" s="4" t="s">
        <v>16</v>
      </c>
      <c r="DV1664" s="214"/>
      <c r="DW1664" s="214"/>
      <c r="DX1664" s="214"/>
      <c r="DY1664" s="214"/>
      <c r="DZ1664" s="214"/>
      <c r="EA1664" s="214"/>
      <c r="EB1664" s="214"/>
      <c r="EC1664" s="214"/>
      <c r="ED1664" s="214"/>
      <c r="EE1664" s="214"/>
      <c r="EF1664" s="214"/>
      <c r="EG1664" s="214"/>
    </row>
    <row r="1665" spans="1:137" s="19" customFormat="1" ht="14.25" customHeight="1">
      <c r="A1665" s="420"/>
      <c r="B1665" s="2" t="s">
        <v>819</v>
      </c>
      <c r="C1665" s="3">
        <v>738</v>
      </c>
      <c r="D1665" s="3">
        <v>338</v>
      </c>
      <c r="E1665" s="3"/>
      <c r="F1665" s="4" t="s">
        <v>19</v>
      </c>
      <c r="G1665" s="3">
        <v>6</v>
      </c>
      <c r="H1665" s="5">
        <v>5388</v>
      </c>
      <c r="I1665" s="133">
        <f t="shared" si="77"/>
        <v>32.328</v>
      </c>
      <c r="J1665" s="4" t="s">
        <v>16</v>
      </c>
      <c r="DV1665" s="214"/>
      <c r="DW1665" s="214"/>
      <c r="DX1665" s="214"/>
      <c r="DY1665" s="214"/>
      <c r="DZ1665" s="214"/>
      <c r="EA1665" s="214"/>
      <c r="EB1665" s="214"/>
      <c r="EC1665" s="214"/>
      <c r="ED1665" s="214"/>
      <c r="EE1665" s="214"/>
      <c r="EF1665" s="214"/>
      <c r="EG1665" s="214"/>
    </row>
    <row r="1666" spans="1:137" s="19" customFormat="1" ht="14.25" customHeight="1">
      <c r="A1666" s="420"/>
      <c r="B1666" s="2" t="s">
        <v>819</v>
      </c>
      <c r="C1666" s="3">
        <v>738</v>
      </c>
      <c r="D1666" s="3">
        <v>946</v>
      </c>
      <c r="E1666" s="3"/>
      <c r="F1666" s="4" t="s">
        <v>19</v>
      </c>
      <c r="G1666" s="3">
        <v>4</v>
      </c>
      <c r="H1666" s="5">
        <v>9343</v>
      </c>
      <c r="I1666" s="133">
        <f t="shared" si="77"/>
        <v>84.087</v>
      </c>
      <c r="J1666" s="4" t="s">
        <v>16</v>
      </c>
      <c r="DV1666" s="214"/>
      <c r="DW1666" s="214"/>
      <c r="DX1666" s="214"/>
      <c r="DY1666" s="214"/>
      <c r="DZ1666" s="214"/>
      <c r="EA1666" s="214"/>
      <c r="EB1666" s="214"/>
      <c r="EC1666" s="214"/>
      <c r="ED1666" s="214"/>
      <c r="EE1666" s="214"/>
      <c r="EF1666" s="214"/>
      <c r="EG1666" s="214"/>
    </row>
    <row r="1667" spans="1:10" ht="16.5" customHeight="1">
      <c r="A1667" s="420"/>
      <c r="B1667" s="2" t="s">
        <v>819</v>
      </c>
      <c r="C1667" s="3">
        <v>738</v>
      </c>
      <c r="D1667" s="3">
        <v>1105</v>
      </c>
      <c r="F1667" s="4" t="s">
        <v>19</v>
      </c>
      <c r="G1667" s="3">
        <v>3</v>
      </c>
      <c r="H1667" s="5">
        <v>2282</v>
      </c>
      <c r="I1667" s="133">
        <f t="shared" si="77"/>
        <v>22.82</v>
      </c>
      <c r="J1667" s="4" t="s">
        <v>16</v>
      </c>
    </row>
    <row r="1668" spans="1:10" ht="17.25" customHeight="1">
      <c r="A1668" s="420"/>
      <c r="B1668" s="2" t="s">
        <v>819</v>
      </c>
      <c r="C1668" s="3">
        <v>738</v>
      </c>
      <c r="D1668" s="3">
        <v>1119</v>
      </c>
      <c r="E1668" s="3">
        <v>1</v>
      </c>
      <c r="F1668" s="4" t="s">
        <v>19</v>
      </c>
      <c r="G1668" s="3">
        <v>4</v>
      </c>
      <c r="H1668" s="5">
        <v>7930</v>
      </c>
      <c r="I1668" s="133">
        <f t="shared" si="77"/>
        <v>71.37</v>
      </c>
      <c r="J1668" s="4" t="s">
        <v>16</v>
      </c>
    </row>
    <row r="1669" spans="1:10" ht="12.75" customHeight="1">
      <c r="A1669" s="420"/>
      <c r="B1669" s="2" t="s">
        <v>819</v>
      </c>
      <c r="C1669" s="3">
        <v>738</v>
      </c>
      <c r="D1669" s="3">
        <v>1525</v>
      </c>
      <c r="F1669" s="4" t="s">
        <v>19</v>
      </c>
      <c r="G1669" s="3">
        <v>1</v>
      </c>
      <c r="H1669" s="5">
        <v>1400</v>
      </c>
      <c r="I1669" s="133">
        <f t="shared" si="77"/>
        <v>16.8</v>
      </c>
      <c r="J1669" s="4" t="s">
        <v>16</v>
      </c>
    </row>
    <row r="1670" spans="1:10" ht="14.25" customHeight="1">
      <c r="A1670" s="420"/>
      <c r="B1670" s="2" t="s">
        <v>819</v>
      </c>
      <c r="C1670" s="3">
        <v>738</v>
      </c>
      <c r="D1670" s="3">
        <v>1525</v>
      </c>
      <c r="F1670" s="4" t="s">
        <v>19</v>
      </c>
      <c r="G1670" s="3">
        <v>3</v>
      </c>
      <c r="H1670" s="5">
        <v>1820</v>
      </c>
      <c r="I1670" s="133">
        <f t="shared" si="77"/>
        <v>18.2</v>
      </c>
      <c r="J1670" s="4" t="s">
        <v>16</v>
      </c>
    </row>
    <row r="1671" spans="1:10" ht="14.25" customHeight="1">
      <c r="A1671" s="420"/>
      <c r="B1671" s="2" t="s">
        <v>819</v>
      </c>
      <c r="C1671" s="3">
        <v>738</v>
      </c>
      <c r="D1671" s="3">
        <v>2062</v>
      </c>
      <c r="F1671" s="4" t="s">
        <v>19</v>
      </c>
      <c r="G1671" s="3">
        <v>5</v>
      </c>
      <c r="H1671" s="5">
        <v>5761</v>
      </c>
      <c r="I1671" s="133">
        <f t="shared" si="77"/>
        <v>46.088</v>
      </c>
      <c r="J1671" s="4" t="s">
        <v>16</v>
      </c>
    </row>
    <row r="1672" spans="1:10" ht="14.25" customHeight="1">
      <c r="A1672" s="420"/>
      <c r="B1672" s="2" t="s">
        <v>819</v>
      </c>
      <c r="C1672" s="3">
        <v>738</v>
      </c>
      <c r="D1672" s="3">
        <v>971</v>
      </c>
      <c r="E1672" s="3">
        <v>2</v>
      </c>
      <c r="F1672" s="4" t="s">
        <v>195</v>
      </c>
      <c r="G1672" s="3">
        <v>5</v>
      </c>
      <c r="H1672" s="5">
        <v>6105</v>
      </c>
      <c r="I1672" s="133">
        <f t="shared" si="77"/>
        <v>48.84</v>
      </c>
      <c r="J1672" s="4" t="s">
        <v>16</v>
      </c>
    </row>
    <row r="1673" spans="1:9" ht="35.25" customHeight="1">
      <c r="A1673" s="143" t="s">
        <v>833</v>
      </c>
      <c r="H1673" s="114">
        <f>SUM(H1664:H1672)</f>
        <v>46455</v>
      </c>
      <c r="I1673" s="39">
        <f>SUM(I1664:I1672)</f>
        <v>398.3670000000001</v>
      </c>
    </row>
    <row r="1674" spans="1:10" ht="14.25" customHeight="1">
      <c r="A1674" s="411" t="s">
        <v>834</v>
      </c>
      <c r="B1674" s="411"/>
      <c r="C1674" s="411"/>
      <c r="D1674" s="411"/>
      <c r="E1674" s="411"/>
      <c r="F1674" s="411"/>
      <c r="G1674" s="411"/>
      <c r="H1674" s="411"/>
      <c r="I1674" s="411"/>
      <c r="J1674" s="411"/>
    </row>
    <row r="1675" spans="1:10" ht="14.25" customHeight="1">
      <c r="A1675" s="415" t="s">
        <v>835</v>
      </c>
      <c r="B1675" s="129" t="s">
        <v>836</v>
      </c>
      <c r="C1675" s="3">
        <v>250</v>
      </c>
      <c r="D1675" s="130" t="s">
        <v>837</v>
      </c>
      <c r="E1675" s="130">
        <v>1</v>
      </c>
      <c r="F1675" s="131" t="s">
        <v>15</v>
      </c>
      <c r="G1675" s="130">
        <v>6</v>
      </c>
      <c r="H1675" s="132">
        <v>3387</v>
      </c>
      <c r="I1675" s="133">
        <f aca="true" t="shared" si="78" ref="I1675:I1680">IF(G1675=1,0.012*H1675,IF(G1675=2,0.011*H1675,IF(G1675=3,0.01*H1675,IF(G1675=4,0.009*H1675,IF(G1675=5,0.008*H1675,IF(G1675=6,0.006*H1675,IF(G1675=7,0.006*H1675,IF(G1675=8,0.006*H1675))))))))</f>
        <v>20.322</v>
      </c>
      <c r="J1675" s="4" t="s">
        <v>16</v>
      </c>
    </row>
    <row r="1676" spans="1:10" ht="14.25" customHeight="1">
      <c r="A1676" s="415"/>
      <c r="B1676" s="129" t="s">
        <v>836</v>
      </c>
      <c r="C1676" s="3">
        <v>250</v>
      </c>
      <c r="D1676" s="130" t="s">
        <v>838</v>
      </c>
      <c r="E1676" s="130">
        <v>1</v>
      </c>
      <c r="F1676" s="131" t="s">
        <v>15</v>
      </c>
      <c r="G1676" s="130">
        <v>6</v>
      </c>
      <c r="H1676" s="132">
        <v>265</v>
      </c>
      <c r="I1676" s="133">
        <f t="shared" si="78"/>
        <v>1.59</v>
      </c>
      <c r="J1676" s="4" t="s">
        <v>16</v>
      </c>
    </row>
    <row r="1677" spans="1:10" ht="14.25" customHeight="1">
      <c r="A1677" s="415"/>
      <c r="B1677" s="129" t="s">
        <v>836</v>
      </c>
      <c r="C1677" s="3">
        <v>250</v>
      </c>
      <c r="D1677" s="130" t="s">
        <v>839</v>
      </c>
      <c r="E1677" s="130">
        <v>1</v>
      </c>
      <c r="F1677" s="131" t="s">
        <v>15</v>
      </c>
      <c r="G1677" s="130">
        <v>6</v>
      </c>
      <c r="H1677" s="221">
        <v>4078</v>
      </c>
      <c r="I1677" s="133">
        <f t="shared" si="78"/>
        <v>24.468</v>
      </c>
      <c r="J1677" s="4" t="s">
        <v>16</v>
      </c>
    </row>
    <row r="1678" spans="1:10" ht="12.75" customHeight="1">
      <c r="A1678" s="415"/>
      <c r="B1678" s="129" t="s">
        <v>836</v>
      </c>
      <c r="C1678" s="3">
        <v>250</v>
      </c>
      <c r="D1678" s="130" t="s">
        <v>840</v>
      </c>
      <c r="E1678" s="130">
        <v>1</v>
      </c>
      <c r="F1678" s="131" t="s">
        <v>15</v>
      </c>
      <c r="G1678" s="130">
        <v>6</v>
      </c>
      <c r="H1678" s="221">
        <v>315</v>
      </c>
      <c r="I1678" s="133">
        <f t="shared" si="78"/>
        <v>1.8900000000000001</v>
      </c>
      <c r="J1678" s="4" t="s">
        <v>16</v>
      </c>
    </row>
    <row r="1679" spans="1:10" ht="14.25" customHeight="1">
      <c r="A1679" s="415"/>
      <c r="B1679" s="129" t="s">
        <v>836</v>
      </c>
      <c r="C1679" s="3">
        <v>250</v>
      </c>
      <c r="D1679" s="130" t="s">
        <v>841</v>
      </c>
      <c r="E1679" s="130"/>
      <c r="F1679" s="131" t="s">
        <v>15</v>
      </c>
      <c r="G1679" s="130">
        <v>6</v>
      </c>
      <c r="H1679" s="132">
        <v>5885</v>
      </c>
      <c r="I1679" s="133">
        <f t="shared" si="78"/>
        <v>35.31</v>
      </c>
      <c r="J1679" s="4" t="s">
        <v>16</v>
      </c>
    </row>
    <row r="1680" spans="1:10" ht="14.25" customHeight="1">
      <c r="A1680" s="415"/>
      <c r="B1680" s="129" t="s">
        <v>836</v>
      </c>
      <c r="C1680" s="3">
        <v>250</v>
      </c>
      <c r="D1680" s="130" t="s">
        <v>842</v>
      </c>
      <c r="E1680" s="130"/>
      <c r="F1680" s="131" t="s">
        <v>243</v>
      </c>
      <c r="G1680" s="130">
        <v>4</v>
      </c>
      <c r="H1680" s="221">
        <v>10250</v>
      </c>
      <c r="I1680" s="133">
        <f t="shared" si="78"/>
        <v>92.25000000000001</v>
      </c>
      <c r="J1680" s="4" t="s">
        <v>16</v>
      </c>
    </row>
    <row r="1681" spans="1:9" ht="14.25" customHeight="1">
      <c r="A1681" s="128" t="s">
        <v>843</v>
      </c>
      <c r="B1681" s="129"/>
      <c r="D1681" s="130"/>
      <c r="E1681" s="130"/>
      <c r="F1681" s="37"/>
      <c r="G1681" s="130"/>
      <c r="H1681" s="134">
        <f>SUM(H1675:H1680)</f>
        <v>24180</v>
      </c>
      <c r="I1681" s="39">
        <f>SUM(I1675:I1680)</f>
        <v>175.83</v>
      </c>
    </row>
    <row r="1682" spans="1:10" ht="14.25" customHeight="1">
      <c r="A1682" s="415" t="s">
        <v>844</v>
      </c>
      <c r="B1682" s="129" t="s">
        <v>836</v>
      </c>
      <c r="C1682" s="3">
        <v>250</v>
      </c>
      <c r="D1682" s="130">
        <v>165</v>
      </c>
      <c r="E1682" s="130">
        <v>7</v>
      </c>
      <c r="F1682" s="131" t="s">
        <v>15</v>
      </c>
      <c r="G1682" s="130">
        <v>6</v>
      </c>
      <c r="H1682" s="221">
        <v>2450</v>
      </c>
      <c r="I1682" s="133">
        <f>IF(G1682=1,0.012*H1682,IF(G1682=2,0.011*H1682,IF(G1682=3,0.01*H1682,IF(G1682=4,0.009*H1682,IF(G1682=5,0.008*H1682,IF(G1682=6,0.006*H1682,IF(G1682=7,0.006*H1682,IF(G1682=8,0.006*H1682))))))))</f>
        <v>14.700000000000001</v>
      </c>
      <c r="J1682" s="4" t="s">
        <v>428</v>
      </c>
    </row>
    <row r="1683" spans="1:10" ht="14.25" customHeight="1">
      <c r="A1683" s="415"/>
      <c r="B1683" s="129" t="s">
        <v>836</v>
      </c>
      <c r="C1683" s="3">
        <v>250</v>
      </c>
      <c r="D1683" s="130">
        <v>165</v>
      </c>
      <c r="E1683" s="130">
        <v>8</v>
      </c>
      <c r="F1683" s="131" t="s">
        <v>15</v>
      </c>
      <c r="G1683" s="130">
        <v>6</v>
      </c>
      <c r="H1683" s="221">
        <v>3511</v>
      </c>
      <c r="I1683" s="133">
        <f>IF(G1683=1,0.012*H1683,IF(G1683=2,0.011*H1683,IF(G1683=3,0.01*H1683,IF(G1683=4,0.009*H1683,IF(G1683=5,0.008*H1683,IF(G1683=6,0.006*H1683,IF(G1683=7,0.006*H1683,IF(G1683=8,0.006*H1683))))))))</f>
        <v>21.066</v>
      </c>
      <c r="J1683" s="4" t="s">
        <v>428</v>
      </c>
    </row>
    <row r="1684" spans="1:10" ht="14.25" customHeight="1">
      <c r="A1684" s="415"/>
      <c r="B1684" s="129" t="s">
        <v>836</v>
      </c>
      <c r="C1684" s="3">
        <v>250</v>
      </c>
      <c r="D1684" s="130">
        <v>171</v>
      </c>
      <c r="E1684" s="130"/>
      <c r="F1684" s="131" t="s">
        <v>15</v>
      </c>
      <c r="G1684" s="130">
        <v>6</v>
      </c>
      <c r="H1684" s="132">
        <v>9954</v>
      </c>
      <c r="I1684" s="133">
        <f>IF(G1684=1,0.012*H1684,IF(G1684=2,0.011*H1684,IF(G1684=3,0.01*H1684,IF(G1684=4,0.009*H1684,IF(G1684=5,0.008*H1684,IF(G1684=6,0.006*H1684,IF(G1684=7,0.006*H1684,IF(G1684=8,0.006*H1684))))))))</f>
        <v>59.724000000000004</v>
      </c>
      <c r="J1684" s="4" t="s">
        <v>428</v>
      </c>
    </row>
    <row r="1685" spans="1:9" ht="14.25" customHeight="1">
      <c r="A1685" s="128" t="s">
        <v>845</v>
      </c>
      <c r="B1685" s="129"/>
      <c r="D1685" s="130"/>
      <c r="E1685" s="130"/>
      <c r="F1685" s="37"/>
      <c r="G1685" s="130"/>
      <c r="H1685" s="134">
        <f>SUM(H1682:H1684)</f>
        <v>15915</v>
      </c>
      <c r="I1685" s="39">
        <f>SUM(I1682:I1684)</f>
        <v>95.49000000000001</v>
      </c>
    </row>
    <row r="1686" spans="1:10" ht="14.25" customHeight="1">
      <c r="A1686" s="415" t="s">
        <v>846</v>
      </c>
      <c r="B1686" s="129" t="s">
        <v>836</v>
      </c>
      <c r="C1686" s="3">
        <v>250</v>
      </c>
      <c r="D1686" s="130">
        <v>505</v>
      </c>
      <c r="E1686" s="130">
        <v>2</v>
      </c>
      <c r="F1686" s="37" t="s">
        <v>15</v>
      </c>
      <c r="G1686" s="130">
        <v>6</v>
      </c>
      <c r="H1686" s="222">
        <v>4697</v>
      </c>
      <c r="I1686" s="141">
        <f>IF(G1686=1,0.012*H1686,IF(G1686=2,0.011*H1686,IF(G1686=3,0.01*H1686,IF(G1686=4,0.009*H1686,IF(G1686=5,0.008*H1686,IF(G1686=6,0.006*H1686,IF(G1686=7,0.006*H1686,IF(G1686=8,0.006*H1686))))))))</f>
        <v>28.182000000000002</v>
      </c>
      <c r="J1686" s="4" t="s">
        <v>16</v>
      </c>
    </row>
    <row r="1687" spans="1:10" ht="14.25" customHeight="1">
      <c r="A1687" s="415"/>
      <c r="B1687" s="129" t="s">
        <v>836</v>
      </c>
      <c r="C1687" s="3">
        <v>250</v>
      </c>
      <c r="D1687" s="130">
        <v>506</v>
      </c>
      <c r="E1687" s="130"/>
      <c r="F1687" s="37" t="s">
        <v>243</v>
      </c>
      <c r="G1687" s="130">
        <v>4</v>
      </c>
      <c r="H1687" s="222">
        <v>2657</v>
      </c>
      <c r="I1687" s="141">
        <f>IF(G1687=1,0.012*H1687,IF(G1687=2,0.011*H1687,IF(G1687=3,0.01*H1687,IF(G1687=4,0.009*H1687,IF(G1687=5,0.008*H1687,IF(G1687=6,0.006*H1687,IF(G1687=7,0.006*H1687,IF(G1687=8,0.006*H1687))))))))</f>
        <v>23.913000000000004</v>
      </c>
      <c r="J1687" s="4" t="s">
        <v>16</v>
      </c>
    </row>
    <row r="1688" spans="1:9" ht="24.75" customHeight="1">
      <c r="A1688" s="128" t="s">
        <v>847</v>
      </c>
      <c r="B1688" s="129"/>
      <c r="D1688" s="130"/>
      <c r="E1688" s="130"/>
      <c r="F1688" s="37"/>
      <c r="G1688" s="130"/>
      <c r="H1688" s="134">
        <f>SUM(H1686:H1687)</f>
        <v>7354</v>
      </c>
      <c r="I1688" s="39">
        <f>SUM(I1686:I1687)</f>
        <v>52.095000000000006</v>
      </c>
    </row>
    <row r="1689" spans="1:10" ht="14.25" customHeight="1">
      <c r="A1689" s="421" t="s">
        <v>848</v>
      </c>
      <c r="B1689" s="2" t="s">
        <v>836</v>
      </c>
      <c r="C1689" s="3">
        <v>250</v>
      </c>
      <c r="D1689" s="3">
        <v>117</v>
      </c>
      <c r="E1689" s="3">
        <v>2</v>
      </c>
      <c r="F1689" s="4" t="s">
        <v>19</v>
      </c>
      <c r="G1689" s="3">
        <v>5</v>
      </c>
      <c r="H1689" s="5">
        <v>3231</v>
      </c>
      <c r="I1689" s="133">
        <f>IF(G1689=1,0.012*H1689,IF(G1689=2,0.011*H1689,IF(G1689=3,0.01*H1689,IF(G1689=4,0.009*H1689,IF(G1689=5,0.008*H1689,IF(G1689=6,0.006*H1689,IF(G1689=7,0.006*H1689,IF(G1689=8,0.006*H1689))))))))</f>
        <v>25.848</v>
      </c>
      <c r="J1689" s="4" t="s">
        <v>813</v>
      </c>
    </row>
    <row r="1690" spans="1:10" ht="14.25" customHeight="1">
      <c r="A1690" s="421"/>
      <c r="B1690" s="2" t="s">
        <v>836</v>
      </c>
      <c r="C1690" s="3">
        <v>250</v>
      </c>
      <c r="D1690" s="3">
        <v>290</v>
      </c>
      <c r="F1690" s="4" t="s">
        <v>19</v>
      </c>
      <c r="G1690" s="3">
        <v>5</v>
      </c>
      <c r="H1690" s="5">
        <v>3383</v>
      </c>
      <c r="I1690" s="133">
        <f>IF(G1690=1,0.012*H1690,IF(G1690=2,0.011*H1690,IF(G1690=3,0.01*H1690,IF(G1690=4,0.009*H1690,IF(G1690=5,0.008*H1690,IF(G1690=6,0.006*H1690,IF(G1690=7,0.006*H1690,IF(G1690=8,0.006*H1690))))))))</f>
        <v>27.064</v>
      </c>
      <c r="J1690" s="4" t="s">
        <v>849</v>
      </c>
    </row>
    <row r="1691" spans="1:9" ht="36" customHeight="1">
      <c r="A1691" s="143" t="s">
        <v>850</v>
      </c>
      <c r="H1691" s="114">
        <f>SUM(H1689:H1690)</f>
        <v>6614</v>
      </c>
      <c r="I1691" s="39">
        <f>SUM(I1689:I1690)</f>
        <v>52.912</v>
      </c>
    </row>
    <row r="1692" spans="1:10" ht="14.25" customHeight="1">
      <c r="A1692" s="411" t="s">
        <v>851</v>
      </c>
      <c r="B1692" s="411"/>
      <c r="C1692" s="411"/>
      <c r="D1692" s="411"/>
      <c r="E1692" s="411"/>
      <c r="F1692" s="411"/>
      <c r="G1692" s="411"/>
      <c r="H1692" s="411"/>
      <c r="I1692" s="411"/>
      <c r="J1692" s="411"/>
    </row>
    <row r="1693" spans="1:10" ht="14.25" customHeight="1">
      <c r="A1693" s="415" t="s">
        <v>852</v>
      </c>
      <c r="B1693" s="149" t="s">
        <v>853</v>
      </c>
      <c r="C1693" s="3">
        <v>56</v>
      </c>
      <c r="D1693" s="150">
        <v>42</v>
      </c>
      <c r="E1693" s="150">
        <v>1</v>
      </c>
      <c r="F1693" s="150" t="s">
        <v>195</v>
      </c>
      <c r="G1693" s="150">
        <v>5</v>
      </c>
      <c r="H1693" s="160">
        <v>6839</v>
      </c>
      <c r="I1693" s="133">
        <f>IF(G1693=1,0.012*H1693,IF(G1693=2,0.011*H1693,IF(G1693=3,0.01*H1693,IF(G1693=4,0.009*H1693,IF(G1693=5,0.008*H1693,IF(G1693=6,0.006*H1693,IF(G1693=7,0.006*H1693,IF(G1693=8,0.006*H1693))))))))</f>
        <v>54.712</v>
      </c>
      <c r="J1693" s="4" t="s">
        <v>16</v>
      </c>
    </row>
    <row r="1694" spans="1:10" ht="14.25" customHeight="1">
      <c r="A1694" s="415"/>
      <c r="B1694" s="2" t="s">
        <v>853</v>
      </c>
      <c r="C1694" s="3">
        <v>56</v>
      </c>
      <c r="D1694" s="3">
        <v>42</v>
      </c>
      <c r="E1694" s="3">
        <v>3</v>
      </c>
      <c r="F1694" s="4" t="s">
        <v>195</v>
      </c>
      <c r="G1694" s="3">
        <v>5</v>
      </c>
      <c r="H1694" s="5">
        <v>388</v>
      </c>
      <c r="I1694" s="133">
        <f>IF(G1694=1,0.012*H1694,IF(G1694=2,0.011*H1694,IF(G1694=3,0.01*H1694,IF(G1694=4,0.009*H1694,IF(G1694=5,0.008*H1694,IF(G1694=6,0.006*H1694,IF(G1694=7,0.006*H1694,IF(G1694=8,0.006*H1694))))))))</f>
        <v>3.104</v>
      </c>
      <c r="J1694" s="4" t="s">
        <v>16</v>
      </c>
    </row>
    <row r="1695" spans="1:10" ht="14.25" customHeight="1">
      <c r="A1695" s="415"/>
      <c r="B1695" s="149" t="s">
        <v>853</v>
      </c>
      <c r="C1695" s="3">
        <v>56</v>
      </c>
      <c r="D1695" s="150">
        <v>43</v>
      </c>
      <c r="E1695" s="150">
        <v>1</v>
      </c>
      <c r="F1695" s="150" t="s">
        <v>19</v>
      </c>
      <c r="G1695" s="150">
        <v>7</v>
      </c>
      <c r="H1695" s="160">
        <v>6636</v>
      </c>
      <c r="I1695" s="133">
        <f>IF(G1695=1,0.012*H1695,IF(G1695=2,0.011*H1695,IF(G1695=3,0.01*H1695,IF(G1695=4,0.009*H1695,IF(G1695=5,0.008*H1695,IF(G1695=6,0.006*H1695,IF(G1695=7,0.006*H1695,IF(G1695=8,0.006*H1695))))))))</f>
        <v>39.816</v>
      </c>
      <c r="J1695" s="4" t="s">
        <v>16</v>
      </c>
    </row>
    <row r="1696" spans="1:9" ht="14.25" customHeight="1">
      <c r="A1696" s="128" t="s">
        <v>854</v>
      </c>
      <c r="H1696" s="114">
        <f>SUM(H1693:H1695)</f>
        <v>13863</v>
      </c>
      <c r="I1696" s="39">
        <f>SUM(I1693:I1695)</f>
        <v>97.632</v>
      </c>
    </row>
    <row r="1697" spans="1:10" ht="16.5" customHeight="1">
      <c r="A1697" s="415" t="s">
        <v>855</v>
      </c>
      <c r="B1697" s="2" t="s">
        <v>853</v>
      </c>
      <c r="C1697" s="3">
        <v>57</v>
      </c>
      <c r="D1697" s="3">
        <v>28</v>
      </c>
      <c r="E1697" s="3">
        <v>3</v>
      </c>
      <c r="F1697" s="4" t="s">
        <v>19</v>
      </c>
      <c r="G1697" s="3">
        <v>7</v>
      </c>
      <c r="H1697" s="5">
        <v>1861</v>
      </c>
      <c r="I1697" s="133">
        <f aca="true" t="shared" si="79" ref="I1697:I1708">IF(G1697=1,0.012*H1697,IF(G1697=2,0.011*H1697,IF(G1697=3,0.01*H1697,IF(G1697=4,0.009*H1697,IF(G1697=5,0.008*H1697,IF(G1697=6,0.006*H1697,IF(G1697=7,0.006*H1697,IF(G1697=8,0.006*H1697))))))))</f>
        <v>11.166</v>
      </c>
      <c r="J1697" s="4" t="s">
        <v>16</v>
      </c>
    </row>
    <row r="1698" spans="1:10" ht="12.75" customHeight="1">
      <c r="A1698" s="415"/>
      <c r="B1698" s="2" t="s">
        <v>853</v>
      </c>
      <c r="C1698" s="3">
        <v>56</v>
      </c>
      <c r="D1698" s="3">
        <v>31</v>
      </c>
      <c r="E1698" s="3">
        <v>2</v>
      </c>
      <c r="F1698" s="4" t="s">
        <v>19</v>
      </c>
      <c r="G1698" s="3">
        <v>6</v>
      </c>
      <c r="H1698" s="5">
        <v>2857</v>
      </c>
      <c r="I1698" s="133">
        <f t="shared" si="79"/>
        <v>17.142</v>
      </c>
      <c r="J1698" s="4" t="s">
        <v>16</v>
      </c>
    </row>
    <row r="1699" spans="1:10" ht="14.25" customHeight="1">
      <c r="A1699" s="415"/>
      <c r="B1699" s="2" t="s">
        <v>853</v>
      </c>
      <c r="C1699" s="3">
        <v>56</v>
      </c>
      <c r="D1699" s="3">
        <v>31</v>
      </c>
      <c r="E1699" s="3">
        <v>3</v>
      </c>
      <c r="F1699" s="4" t="s">
        <v>19</v>
      </c>
      <c r="G1699" s="3">
        <v>6</v>
      </c>
      <c r="H1699" s="5">
        <v>3463</v>
      </c>
      <c r="I1699" s="133">
        <f t="shared" si="79"/>
        <v>20.778</v>
      </c>
      <c r="J1699" s="4" t="s">
        <v>16</v>
      </c>
    </row>
    <row r="1700" spans="1:10" ht="14.25" customHeight="1">
      <c r="A1700" s="415"/>
      <c r="B1700" s="2" t="s">
        <v>853</v>
      </c>
      <c r="C1700" s="3">
        <v>56</v>
      </c>
      <c r="D1700" s="3">
        <v>31</v>
      </c>
      <c r="E1700" s="3">
        <v>5</v>
      </c>
      <c r="F1700" s="4" t="s">
        <v>19</v>
      </c>
      <c r="G1700" s="3">
        <v>6</v>
      </c>
      <c r="H1700" s="5">
        <v>2008</v>
      </c>
      <c r="I1700" s="133">
        <f t="shared" si="79"/>
        <v>12.048</v>
      </c>
      <c r="J1700" s="4" t="s">
        <v>16</v>
      </c>
    </row>
    <row r="1701" spans="1:10" ht="14.25" customHeight="1">
      <c r="A1701" s="415"/>
      <c r="B1701" s="2" t="s">
        <v>853</v>
      </c>
      <c r="C1701" s="3">
        <v>56</v>
      </c>
      <c r="D1701" s="3">
        <v>33</v>
      </c>
      <c r="E1701" s="3">
        <v>1</v>
      </c>
      <c r="F1701" s="4" t="s">
        <v>195</v>
      </c>
      <c r="G1701" s="3">
        <v>5</v>
      </c>
      <c r="H1701" s="5">
        <v>4693</v>
      </c>
      <c r="I1701" s="133">
        <f t="shared" si="79"/>
        <v>37.544000000000004</v>
      </c>
      <c r="J1701" s="4" t="s">
        <v>16</v>
      </c>
    </row>
    <row r="1702" spans="1:10" ht="14.25" customHeight="1">
      <c r="A1702" s="415"/>
      <c r="B1702" s="2" t="s">
        <v>853</v>
      </c>
      <c r="C1702" s="3">
        <v>56</v>
      </c>
      <c r="D1702" s="3" t="s">
        <v>856</v>
      </c>
      <c r="E1702" s="3">
        <v>2</v>
      </c>
      <c r="F1702" s="4" t="s">
        <v>195</v>
      </c>
      <c r="G1702" s="3">
        <v>5</v>
      </c>
      <c r="H1702" s="5">
        <v>981</v>
      </c>
      <c r="I1702" s="133">
        <f t="shared" si="79"/>
        <v>7.848</v>
      </c>
      <c r="J1702" s="4" t="s">
        <v>16</v>
      </c>
    </row>
    <row r="1703" spans="1:10" ht="14.25" customHeight="1">
      <c r="A1703" s="415"/>
      <c r="B1703" s="2" t="s">
        <v>853</v>
      </c>
      <c r="C1703" s="3">
        <v>56</v>
      </c>
      <c r="D1703" s="3">
        <v>33</v>
      </c>
      <c r="E1703" s="3">
        <v>3</v>
      </c>
      <c r="F1703" s="4" t="s">
        <v>195</v>
      </c>
      <c r="G1703" s="3">
        <v>5</v>
      </c>
      <c r="H1703" s="5">
        <v>5162</v>
      </c>
      <c r="I1703" s="133">
        <f t="shared" si="79"/>
        <v>41.296</v>
      </c>
      <c r="J1703" s="4" t="s">
        <v>16</v>
      </c>
    </row>
    <row r="1704" spans="1:10" ht="14.25" customHeight="1">
      <c r="A1704" s="415"/>
      <c r="B1704" s="2" t="s">
        <v>853</v>
      </c>
      <c r="C1704" s="3">
        <v>56</v>
      </c>
      <c r="D1704" s="3">
        <v>34</v>
      </c>
      <c r="F1704" s="4" t="s">
        <v>19</v>
      </c>
      <c r="G1704" s="3">
        <v>7</v>
      </c>
      <c r="H1704" s="5">
        <v>5063</v>
      </c>
      <c r="I1704" s="133">
        <f t="shared" si="79"/>
        <v>30.378</v>
      </c>
      <c r="J1704" s="4" t="s">
        <v>16</v>
      </c>
    </row>
    <row r="1705" spans="1:10" ht="14.25" customHeight="1">
      <c r="A1705" s="415"/>
      <c r="B1705" s="2" t="s">
        <v>853</v>
      </c>
      <c r="C1705" s="3">
        <v>56</v>
      </c>
      <c r="D1705" s="3">
        <v>36</v>
      </c>
      <c r="E1705" s="3">
        <v>3</v>
      </c>
      <c r="F1705" s="4" t="s">
        <v>195</v>
      </c>
      <c r="G1705" s="3">
        <v>5</v>
      </c>
      <c r="H1705" s="5">
        <v>486</v>
      </c>
      <c r="I1705" s="133">
        <f t="shared" si="79"/>
        <v>3.888</v>
      </c>
      <c r="J1705" s="4" t="s">
        <v>439</v>
      </c>
    </row>
    <row r="1706" spans="1:10" ht="12.75" customHeight="1">
      <c r="A1706" s="415"/>
      <c r="B1706" s="2" t="s">
        <v>853</v>
      </c>
      <c r="C1706" s="3">
        <v>56</v>
      </c>
      <c r="D1706" s="3">
        <v>36</v>
      </c>
      <c r="E1706" s="3">
        <v>4</v>
      </c>
      <c r="F1706" s="4" t="s">
        <v>195</v>
      </c>
      <c r="G1706" s="3">
        <v>5</v>
      </c>
      <c r="H1706" s="5">
        <v>515</v>
      </c>
      <c r="I1706" s="133">
        <f t="shared" si="79"/>
        <v>4.12</v>
      </c>
      <c r="J1706" s="4" t="s">
        <v>439</v>
      </c>
    </row>
    <row r="1707" spans="1:10" ht="14.25" customHeight="1">
      <c r="A1707" s="415"/>
      <c r="B1707" s="2" t="s">
        <v>853</v>
      </c>
      <c r="C1707" s="3">
        <v>56</v>
      </c>
      <c r="D1707" s="3">
        <v>643</v>
      </c>
      <c r="E1707" s="3">
        <v>2</v>
      </c>
      <c r="F1707" s="4" t="s">
        <v>19</v>
      </c>
      <c r="G1707" s="3">
        <v>6</v>
      </c>
      <c r="H1707" s="5">
        <v>607</v>
      </c>
      <c r="I1707" s="133">
        <f t="shared" si="79"/>
        <v>3.642</v>
      </c>
      <c r="J1707" s="4" t="s">
        <v>16</v>
      </c>
    </row>
    <row r="1708" spans="1:10" ht="14.25" customHeight="1">
      <c r="A1708" s="415"/>
      <c r="B1708" s="2" t="s">
        <v>853</v>
      </c>
      <c r="C1708" s="3">
        <v>56</v>
      </c>
      <c r="D1708" s="3">
        <v>644</v>
      </c>
      <c r="E1708" s="3">
        <v>2</v>
      </c>
      <c r="F1708" s="4" t="s">
        <v>19</v>
      </c>
      <c r="G1708" s="3">
        <v>6</v>
      </c>
      <c r="H1708" s="5">
        <v>942</v>
      </c>
      <c r="I1708" s="133">
        <f t="shared" si="79"/>
        <v>5.652</v>
      </c>
      <c r="J1708" s="4" t="s">
        <v>16</v>
      </c>
    </row>
    <row r="1709" spans="1:9" ht="20.25" customHeight="1">
      <c r="A1709" s="128" t="s">
        <v>857</v>
      </c>
      <c r="H1709" s="114">
        <f>SUM(H1697:H1708)</f>
        <v>28638</v>
      </c>
      <c r="I1709" s="39">
        <f>SUM(I1697:I1708)</f>
        <v>195.50199999999998</v>
      </c>
    </row>
    <row r="1710" spans="1:10" ht="14.25" customHeight="1">
      <c r="A1710" s="128" t="s">
        <v>858</v>
      </c>
      <c r="B1710" s="97" t="s">
        <v>853</v>
      </c>
      <c r="C1710" s="97">
        <v>56</v>
      </c>
      <c r="D1710" s="97" t="s">
        <v>859</v>
      </c>
      <c r="E1710" s="97">
        <v>1</v>
      </c>
      <c r="F1710" s="100" t="s">
        <v>860</v>
      </c>
      <c r="G1710" s="97">
        <v>6</v>
      </c>
      <c r="H1710" s="97">
        <v>50260</v>
      </c>
      <c r="I1710" s="133">
        <f>IF(G1710=1,0.012*H1710,IF(G1710=2,0.011*H1710,IF(G1710=3,0.01*H1710,IF(G1710=4,0.009*H1710,IF(G1710=5,0.008*H1710,IF(G1710=6,0.006*H1710,IF(G1710=7,0.006*H1710,IF(G1710=8,0.006*H1710))))))))</f>
        <v>301.56</v>
      </c>
      <c r="J1710" s="4" t="s">
        <v>16</v>
      </c>
    </row>
    <row r="1711" spans="1:9" ht="14.25" customHeight="1">
      <c r="A1711" s="128" t="s">
        <v>861</v>
      </c>
      <c r="H1711" s="223">
        <v>50260</v>
      </c>
      <c r="I1711" s="39">
        <f>SUM(I1710:I1710)</f>
        <v>301.56</v>
      </c>
    </row>
    <row r="1712" spans="1:10" ht="14.25" customHeight="1">
      <c r="A1712" s="128" t="s">
        <v>862</v>
      </c>
      <c r="B1712" s="97" t="s">
        <v>853</v>
      </c>
      <c r="C1712" s="97">
        <v>56</v>
      </c>
      <c r="D1712" s="97" t="s">
        <v>859</v>
      </c>
      <c r="E1712" s="97">
        <v>1</v>
      </c>
      <c r="F1712" s="100" t="s">
        <v>860</v>
      </c>
      <c r="G1712" s="97">
        <v>6</v>
      </c>
      <c r="H1712" s="97">
        <v>50217</v>
      </c>
      <c r="I1712" s="133">
        <f>IF(G1712=1,0.012*H1712,IF(G1712=2,0.011*H1712,IF(G1712=3,0.01*H1712,IF(G1712=4,0.009*H1712,IF(G1712=5,0.008*H1712,IF(G1712=6,0.006*H1712,IF(G1712=7,0.006*H1712,IF(G1712=8,0.006*H1712))))))))</f>
        <v>301.302</v>
      </c>
      <c r="J1712" s="4" t="s">
        <v>16</v>
      </c>
    </row>
    <row r="1713" spans="1:9" ht="14.25" customHeight="1">
      <c r="A1713" s="128" t="s">
        <v>863</v>
      </c>
      <c r="H1713" s="223">
        <v>50217</v>
      </c>
      <c r="I1713" s="39">
        <f>SUM(I1712:I1712)</f>
        <v>301.302</v>
      </c>
    </row>
    <row r="1714" spans="1:10" ht="14.25" customHeight="1">
      <c r="A1714" s="128" t="s">
        <v>864</v>
      </c>
      <c r="B1714" s="97" t="s">
        <v>853</v>
      </c>
      <c r="C1714" s="97">
        <v>56</v>
      </c>
      <c r="D1714" s="97" t="s">
        <v>859</v>
      </c>
      <c r="E1714" s="97">
        <v>1</v>
      </c>
      <c r="F1714" s="100" t="s">
        <v>860</v>
      </c>
      <c r="G1714" s="97">
        <v>6</v>
      </c>
      <c r="H1714" s="97">
        <v>50099</v>
      </c>
      <c r="I1714" s="133">
        <f>IF(G1714=1,0.012*H1714,IF(G1714=2,0.011*H1714,IF(G1714=3,0.01*H1714,IF(G1714=4,0.009*H1714,IF(G1714=5,0.008*H1714,IF(G1714=6,0.006*H1714,IF(G1714=7,0.006*H1714,IF(G1714=8,0.006*H1714))))))))</f>
        <v>300.594</v>
      </c>
      <c r="J1714" s="4" t="s">
        <v>16</v>
      </c>
    </row>
    <row r="1715" spans="1:9" ht="14.25" customHeight="1">
      <c r="A1715" s="128" t="s">
        <v>865</v>
      </c>
      <c r="H1715" s="223">
        <v>50099</v>
      </c>
      <c r="I1715" s="39">
        <f>SUM(I1714:I1714)</f>
        <v>300.594</v>
      </c>
    </row>
    <row r="1716" spans="1:10" ht="14.25" customHeight="1">
      <c r="A1716" s="128" t="s">
        <v>866</v>
      </c>
      <c r="B1716" s="97" t="s">
        <v>853</v>
      </c>
      <c r="C1716" s="97">
        <v>56</v>
      </c>
      <c r="D1716" s="97" t="s">
        <v>859</v>
      </c>
      <c r="E1716" s="97">
        <v>1</v>
      </c>
      <c r="F1716" s="100" t="s">
        <v>860</v>
      </c>
      <c r="G1716" s="97">
        <v>6</v>
      </c>
      <c r="H1716" s="97">
        <v>50169</v>
      </c>
      <c r="I1716" s="133">
        <f>IF(G1716=1,0.012*H1716,IF(G1716=2,0.011*H1716,IF(G1716=3,0.01*H1716,IF(G1716=4,0.009*H1716,IF(G1716=5,0.008*H1716,IF(G1716=6,0.006*H1716,IF(G1716=7,0.006*H1716,IF(G1716=8,0.006*H1716))))))))</f>
        <v>301.014</v>
      </c>
      <c r="J1716" s="4" t="s">
        <v>16</v>
      </c>
    </row>
    <row r="1717" spans="1:9" ht="14.25" customHeight="1">
      <c r="A1717" s="128" t="s">
        <v>867</v>
      </c>
      <c r="H1717" s="223">
        <f>SUM(H1716:H1716)</f>
        <v>50169</v>
      </c>
      <c r="I1717" s="39">
        <f>SUM(I1716:I1716)</f>
        <v>301.014</v>
      </c>
    </row>
    <row r="1718" spans="1:10" ht="14.25" customHeight="1">
      <c r="A1718" s="128" t="s">
        <v>868</v>
      </c>
      <c r="B1718" s="97" t="s">
        <v>853</v>
      </c>
      <c r="C1718" s="97">
        <v>56</v>
      </c>
      <c r="D1718" s="97" t="s">
        <v>859</v>
      </c>
      <c r="E1718" s="97">
        <v>1</v>
      </c>
      <c r="F1718" s="100" t="s">
        <v>860</v>
      </c>
      <c r="G1718" s="97">
        <v>6</v>
      </c>
      <c r="H1718" s="97">
        <v>51137</v>
      </c>
      <c r="I1718" s="133">
        <f>IF(G1718=1,0.012*H1718,IF(G1718=2,0.011*H1718,IF(G1718=3,0.01*H1718,IF(G1718=4,0.009*H1718,IF(G1718=5,0.008*H1718,IF(G1718=6,0.006*H1718,IF(G1718=7,0.006*H1718,IF(G1718=8,0.006*H1718))))))))</f>
        <v>306.822</v>
      </c>
      <c r="J1718" s="4" t="s">
        <v>16</v>
      </c>
    </row>
    <row r="1719" spans="1:9" ht="14.25" customHeight="1">
      <c r="A1719" s="128" t="s">
        <v>869</v>
      </c>
      <c r="H1719" s="223">
        <f>SUM(H1718:H1718)</f>
        <v>51137</v>
      </c>
      <c r="I1719" s="39">
        <f>SUM(I1718:I1718)</f>
        <v>306.822</v>
      </c>
    </row>
    <row r="1720" spans="1:10" ht="14.25" customHeight="1">
      <c r="A1720" s="415" t="s">
        <v>870</v>
      </c>
      <c r="B1720" s="97" t="s">
        <v>853</v>
      </c>
      <c r="C1720" s="97">
        <v>56</v>
      </c>
      <c r="D1720" s="97" t="s">
        <v>859</v>
      </c>
      <c r="E1720" s="97">
        <v>1</v>
      </c>
      <c r="F1720" s="100" t="s">
        <v>860</v>
      </c>
      <c r="G1720" s="97">
        <v>6</v>
      </c>
      <c r="H1720" s="97">
        <v>10793</v>
      </c>
      <c r="I1720" s="133">
        <f>IF(G1720=1,0.012*H1720,IF(G1720=2,0.011*H1720,IF(G1720=3,0.01*H1720,IF(G1720=4,0.009*H1720,IF(G1720=5,0.008*H1720,IF(G1720=6,0.006*H1720,IF(G1720=7,0.006*H1720,IF(G1720=8,0.006*H1720))))))))</f>
        <v>64.758</v>
      </c>
      <c r="J1720" s="4" t="s">
        <v>16</v>
      </c>
    </row>
    <row r="1721" spans="1:10" ht="14.25" customHeight="1">
      <c r="A1721" s="415"/>
      <c r="B1721" s="97" t="s">
        <v>853</v>
      </c>
      <c r="C1721" s="97">
        <v>56</v>
      </c>
      <c r="D1721" s="97" t="s">
        <v>859</v>
      </c>
      <c r="E1721" s="97">
        <v>8</v>
      </c>
      <c r="F1721" s="100" t="s">
        <v>860</v>
      </c>
      <c r="G1721" s="97">
        <v>6</v>
      </c>
      <c r="H1721" s="97">
        <v>37583</v>
      </c>
      <c r="I1721" s="133">
        <f>IF(G1721=1,0.012*H1721,IF(G1721=2,0.011*H1721,IF(G1721=3,0.01*H1721,IF(G1721=4,0.009*H1721,IF(G1721=5,0.008*H1721,IF(G1721=6,0.006*H1721,IF(G1721=7,0.006*H1721,IF(G1721=8,0.006*H1721))))))))</f>
        <v>225.49800000000002</v>
      </c>
      <c r="J1721" s="4" t="s">
        <v>16</v>
      </c>
    </row>
    <row r="1722" spans="1:9" ht="14.25" customHeight="1">
      <c r="A1722" s="128" t="s">
        <v>871</v>
      </c>
      <c r="H1722" s="223">
        <f>SUM(H1720:H1721)</f>
        <v>48376</v>
      </c>
      <c r="I1722" s="39">
        <f>SUM(I1720:I1721)</f>
        <v>290.25600000000003</v>
      </c>
    </row>
    <row r="1723" spans="1:10" ht="14.25" customHeight="1">
      <c r="A1723" s="415" t="s">
        <v>872</v>
      </c>
      <c r="B1723" s="97" t="s">
        <v>853</v>
      </c>
      <c r="C1723" s="97">
        <v>56</v>
      </c>
      <c r="D1723" s="97" t="s">
        <v>859</v>
      </c>
      <c r="E1723" s="97">
        <v>8</v>
      </c>
      <c r="F1723" s="100" t="s">
        <v>860</v>
      </c>
      <c r="G1723" s="97">
        <v>6</v>
      </c>
      <c r="H1723" s="97">
        <v>24877</v>
      </c>
      <c r="I1723" s="133">
        <f>IF(G1723=1,0.012*H1723,IF(G1723=2,0.011*H1723,IF(G1723=3,0.01*H1723,IF(G1723=4,0.009*H1723,IF(G1723=5,0.008*H1723,IF(G1723=6,0.006*H1723,IF(G1723=7,0.006*H1723,IF(G1723=8,0.006*H1723))))))))</f>
        <v>149.262</v>
      </c>
      <c r="J1723" s="4" t="s">
        <v>16</v>
      </c>
    </row>
    <row r="1724" spans="1:10" ht="14.25" customHeight="1">
      <c r="A1724" s="415"/>
      <c r="B1724" s="97" t="s">
        <v>853</v>
      </c>
      <c r="C1724" s="97">
        <v>56</v>
      </c>
      <c r="D1724" s="97" t="s">
        <v>556</v>
      </c>
      <c r="E1724" s="97">
        <v>1</v>
      </c>
      <c r="F1724" s="100" t="s">
        <v>860</v>
      </c>
      <c r="G1724" s="97">
        <v>6</v>
      </c>
      <c r="H1724" s="97">
        <v>14720</v>
      </c>
      <c r="I1724" s="133">
        <f>IF(G1724=1,0.012*H1724,IF(G1724=2,0.011*H1724,IF(G1724=3,0.01*H1724,IF(G1724=4,0.009*H1724,IF(G1724=5,0.008*H1724,IF(G1724=6,0.006*H1724,IF(G1724=7,0.006*H1724,IF(G1724=8,0.006*H1724))))))))</f>
        <v>88.32000000000001</v>
      </c>
      <c r="J1724" s="4" t="s">
        <v>16</v>
      </c>
    </row>
    <row r="1725" spans="1:10" ht="14.25" customHeight="1">
      <c r="A1725" s="415"/>
      <c r="B1725" s="97" t="s">
        <v>853</v>
      </c>
      <c r="C1725" s="97">
        <v>56</v>
      </c>
      <c r="D1725" s="97" t="s">
        <v>570</v>
      </c>
      <c r="E1725" s="97">
        <v>1</v>
      </c>
      <c r="F1725" s="100" t="s">
        <v>860</v>
      </c>
      <c r="G1725" s="97">
        <v>6</v>
      </c>
      <c r="H1725" s="97">
        <v>2597</v>
      </c>
      <c r="I1725" s="133">
        <f>IF(G1725=1,0.012*H1725,IF(G1725=2,0.011*H1725,IF(G1725=3,0.01*H1725,IF(G1725=4,0.009*H1725,IF(G1725=5,0.008*H1725,IF(G1725=6,0.006*H1725,IF(G1725=7,0.006*H1725,IF(G1725=8,0.006*H1725))))))))</f>
        <v>15.582</v>
      </c>
      <c r="J1725" s="4" t="s">
        <v>16</v>
      </c>
    </row>
    <row r="1726" spans="1:10" ht="14.25" customHeight="1">
      <c r="A1726" s="415"/>
      <c r="B1726" s="97" t="s">
        <v>853</v>
      </c>
      <c r="C1726" s="97">
        <v>56</v>
      </c>
      <c r="D1726" s="97" t="s">
        <v>578</v>
      </c>
      <c r="E1726" s="97"/>
      <c r="F1726" s="100" t="s">
        <v>860</v>
      </c>
      <c r="G1726" s="97">
        <v>6</v>
      </c>
      <c r="H1726" s="97">
        <v>1837</v>
      </c>
      <c r="I1726" s="133">
        <f>IF(G1726=1,0.012*H1726,IF(G1726=2,0.011*H1726,IF(G1726=3,0.01*H1726,IF(G1726=4,0.009*H1726,IF(G1726=5,0.008*H1726,IF(G1726=6,0.006*H1726,IF(G1726=7,0.006*H1726,IF(G1726=8,0.006*H1726))))))))</f>
        <v>11.022</v>
      </c>
      <c r="J1726" s="4" t="s">
        <v>16</v>
      </c>
    </row>
    <row r="1727" spans="1:9" ht="14.25" customHeight="1">
      <c r="A1727" s="128" t="s">
        <v>873</v>
      </c>
      <c r="H1727" s="114">
        <f>SUM(H1723:H1726)</f>
        <v>44031</v>
      </c>
      <c r="I1727" s="39">
        <f>SUM(I1723:I1726)</f>
        <v>264.186</v>
      </c>
    </row>
    <row r="1728" spans="1:10" ht="14.25" customHeight="1">
      <c r="A1728" s="415" t="s">
        <v>874</v>
      </c>
      <c r="B1728" s="97" t="s">
        <v>853</v>
      </c>
      <c r="C1728" s="97">
        <v>56</v>
      </c>
      <c r="D1728" s="97" t="s">
        <v>859</v>
      </c>
      <c r="E1728" s="97">
        <v>1</v>
      </c>
      <c r="F1728" s="100" t="s">
        <v>860</v>
      </c>
      <c r="G1728" s="97">
        <v>6</v>
      </c>
      <c r="H1728" s="97">
        <v>33090</v>
      </c>
      <c r="I1728" s="133">
        <f>IF(G1728=1,0.012*H1728,IF(G1728=2,0.011*H1728,IF(G1728=3,0.01*H1728,IF(G1728=4,0.009*H1728,IF(G1728=5,0.008*H1728,IF(G1728=6,0.006*H1728,IF(G1728=7,0.006*H1728,IF(G1728=8,0.006*H1728))))))))</f>
        <v>198.54</v>
      </c>
      <c r="J1728" s="4" t="s">
        <v>16</v>
      </c>
    </row>
    <row r="1729" spans="1:10" ht="14.25" customHeight="1">
      <c r="A1729" s="415"/>
      <c r="B1729" s="97" t="s">
        <v>853</v>
      </c>
      <c r="C1729" s="97">
        <v>56</v>
      </c>
      <c r="D1729" s="97" t="s">
        <v>859</v>
      </c>
      <c r="E1729" s="97">
        <v>7</v>
      </c>
      <c r="F1729" s="100" t="s">
        <v>860</v>
      </c>
      <c r="G1729" s="97">
        <v>6</v>
      </c>
      <c r="H1729" s="97">
        <v>1404</v>
      </c>
      <c r="I1729" s="133">
        <f>IF(G1729=1,0.012*H1729,IF(G1729=2,0.011*H1729,IF(G1729=3,0.01*H1729,IF(G1729=4,0.009*H1729,IF(G1729=5,0.008*H1729,IF(G1729=6,0.006*H1729,IF(G1729=7,0.006*H1729,IF(G1729=8,0.006*H1729))))))))</f>
        <v>8.424</v>
      </c>
      <c r="J1729" s="4" t="s">
        <v>16</v>
      </c>
    </row>
    <row r="1730" spans="1:10" ht="14.25" customHeight="1">
      <c r="A1730" s="415"/>
      <c r="B1730" s="97" t="s">
        <v>853</v>
      </c>
      <c r="C1730" s="97">
        <v>56</v>
      </c>
      <c r="D1730" s="97" t="s">
        <v>571</v>
      </c>
      <c r="E1730" s="97"/>
      <c r="F1730" s="100" t="s">
        <v>860</v>
      </c>
      <c r="G1730" s="97">
        <v>6</v>
      </c>
      <c r="H1730" s="97">
        <v>898</v>
      </c>
      <c r="I1730" s="133">
        <f>IF(G1730=1,0.012*H1730,IF(G1730=2,0.011*H1730,IF(G1730=3,0.01*H1730,IF(G1730=4,0.009*H1730,IF(G1730=5,0.008*H1730,IF(G1730=6,0.006*H1730,IF(G1730=7,0.006*H1730,IF(G1730=8,0.006*H1730))))))))</f>
        <v>5.388</v>
      </c>
      <c r="J1730" s="4" t="s">
        <v>16</v>
      </c>
    </row>
    <row r="1731" spans="1:10" ht="14.25" customHeight="1">
      <c r="A1731" s="415"/>
      <c r="B1731" s="97" t="s">
        <v>853</v>
      </c>
      <c r="C1731" s="97">
        <v>56</v>
      </c>
      <c r="D1731" s="97" t="s">
        <v>859</v>
      </c>
      <c r="E1731" s="97">
        <v>8</v>
      </c>
      <c r="F1731" s="100" t="s">
        <v>860</v>
      </c>
      <c r="G1731" s="97">
        <v>6</v>
      </c>
      <c r="H1731" s="97">
        <v>13792</v>
      </c>
      <c r="I1731" s="133">
        <f>IF(G1731=1,0.012*H1731,IF(G1731=2,0.011*H1731,IF(G1731=3,0.01*H1731,IF(G1731=4,0.009*H1731,IF(G1731=5,0.008*H1731,IF(G1731=6,0.006*H1731,IF(G1731=7,0.006*H1731,IF(G1731=8,0.006*H1731))))))))</f>
        <v>82.752</v>
      </c>
      <c r="J1731" s="4" t="s">
        <v>16</v>
      </c>
    </row>
    <row r="1732" spans="1:9" ht="14.25" customHeight="1">
      <c r="A1732" s="128" t="s">
        <v>875</v>
      </c>
      <c r="H1732" s="114">
        <f>SUM(H1728:H1731)</f>
        <v>49184</v>
      </c>
      <c r="I1732" s="39">
        <f>SUM(I1728:I1731)</f>
        <v>295.104</v>
      </c>
    </row>
    <row r="1733" spans="1:10" ht="14.25" customHeight="1">
      <c r="A1733" s="415" t="s">
        <v>876</v>
      </c>
      <c r="B1733" s="97" t="s">
        <v>853</v>
      </c>
      <c r="C1733" s="97">
        <v>56</v>
      </c>
      <c r="D1733" s="97" t="s">
        <v>859</v>
      </c>
      <c r="E1733" s="97">
        <v>1</v>
      </c>
      <c r="F1733" s="100" t="s">
        <v>860</v>
      </c>
      <c r="G1733" s="97">
        <v>6</v>
      </c>
      <c r="H1733" s="97">
        <v>19792</v>
      </c>
      <c r="I1733" s="133">
        <f aca="true" t="shared" si="80" ref="I1733:I1740">IF(G1733=1,0.012*H1733,IF(G1733=2,0.011*H1733,IF(G1733=3,0.01*H1733,IF(G1733=4,0.009*H1733,IF(G1733=5,0.008*H1733,IF(G1733=6,0.006*H1733,IF(G1733=7,0.006*H1733,IF(G1733=8,0.006*H1733))))))))</f>
        <v>118.75200000000001</v>
      </c>
      <c r="J1733" s="4" t="s">
        <v>16</v>
      </c>
    </row>
    <row r="1734" spans="1:10" ht="14.25" customHeight="1">
      <c r="A1734" s="415"/>
      <c r="B1734" s="97" t="s">
        <v>853</v>
      </c>
      <c r="C1734" s="97">
        <v>56</v>
      </c>
      <c r="D1734" s="97" t="s">
        <v>859</v>
      </c>
      <c r="E1734" s="97">
        <v>7</v>
      </c>
      <c r="F1734" s="100" t="s">
        <v>860</v>
      </c>
      <c r="G1734" s="97">
        <v>6</v>
      </c>
      <c r="H1734" s="97">
        <v>2766</v>
      </c>
      <c r="I1734" s="133">
        <f t="shared" si="80"/>
        <v>16.596</v>
      </c>
      <c r="J1734" s="4" t="s">
        <v>16</v>
      </c>
    </row>
    <row r="1735" spans="1:10" ht="14.25" customHeight="1">
      <c r="A1735" s="415"/>
      <c r="B1735" s="97" t="s">
        <v>853</v>
      </c>
      <c r="C1735" s="97">
        <v>56</v>
      </c>
      <c r="D1735" s="97" t="s">
        <v>859</v>
      </c>
      <c r="E1735" s="97">
        <v>5</v>
      </c>
      <c r="F1735" s="100" t="s">
        <v>860</v>
      </c>
      <c r="G1735" s="97">
        <v>6</v>
      </c>
      <c r="H1735" s="97">
        <v>4736</v>
      </c>
      <c r="I1735" s="133">
        <f t="shared" si="80"/>
        <v>28.416</v>
      </c>
      <c r="J1735" s="4" t="s">
        <v>16</v>
      </c>
    </row>
    <row r="1736" spans="1:10" ht="14.25" customHeight="1">
      <c r="A1736" s="415"/>
      <c r="B1736" s="97" t="s">
        <v>853</v>
      </c>
      <c r="C1736" s="97">
        <v>56</v>
      </c>
      <c r="D1736" s="97" t="s">
        <v>859</v>
      </c>
      <c r="E1736" s="97">
        <v>8</v>
      </c>
      <c r="F1736" s="100" t="s">
        <v>860</v>
      </c>
      <c r="G1736" s="97">
        <v>6</v>
      </c>
      <c r="H1736" s="97">
        <v>4513</v>
      </c>
      <c r="I1736" s="133">
        <f t="shared" si="80"/>
        <v>27.078</v>
      </c>
      <c r="J1736" s="4" t="s">
        <v>16</v>
      </c>
    </row>
    <row r="1737" spans="1:10" ht="14.25" customHeight="1">
      <c r="A1737" s="415"/>
      <c r="B1737" s="97" t="s">
        <v>853</v>
      </c>
      <c r="C1737" s="97">
        <v>56</v>
      </c>
      <c r="D1737" s="97" t="s">
        <v>571</v>
      </c>
      <c r="E1737" s="97"/>
      <c r="F1737" s="100" t="s">
        <v>860</v>
      </c>
      <c r="G1737" s="97">
        <v>6</v>
      </c>
      <c r="H1737" s="97">
        <v>999</v>
      </c>
      <c r="I1737" s="133">
        <f t="shared" si="80"/>
        <v>5.994</v>
      </c>
      <c r="J1737" s="4" t="s">
        <v>16</v>
      </c>
    </row>
    <row r="1738" spans="1:10" ht="14.25" customHeight="1">
      <c r="A1738" s="415"/>
      <c r="B1738" s="97" t="s">
        <v>853</v>
      </c>
      <c r="C1738" s="97">
        <v>56</v>
      </c>
      <c r="D1738" s="97">
        <v>663</v>
      </c>
      <c r="E1738" s="97">
        <v>1</v>
      </c>
      <c r="F1738" s="100" t="s">
        <v>860</v>
      </c>
      <c r="G1738" s="97">
        <v>6</v>
      </c>
      <c r="H1738" s="97">
        <v>12981</v>
      </c>
      <c r="I1738" s="133">
        <f t="shared" si="80"/>
        <v>77.886</v>
      </c>
      <c r="J1738" s="4" t="s">
        <v>16</v>
      </c>
    </row>
    <row r="1739" spans="1:10" ht="14.25" customHeight="1">
      <c r="A1739" s="415"/>
      <c r="B1739" s="97" t="s">
        <v>853</v>
      </c>
      <c r="C1739" s="97">
        <v>56</v>
      </c>
      <c r="D1739" s="97">
        <v>664</v>
      </c>
      <c r="E1739" s="97"/>
      <c r="F1739" s="100" t="s">
        <v>860</v>
      </c>
      <c r="G1739" s="97">
        <v>6</v>
      </c>
      <c r="H1739" s="97">
        <v>981</v>
      </c>
      <c r="I1739" s="133">
        <f t="shared" si="80"/>
        <v>5.886</v>
      </c>
      <c r="J1739" s="4" t="s">
        <v>16</v>
      </c>
    </row>
    <row r="1740" spans="1:10" ht="14.25" customHeight="1">
      <c r="A1740" s="415"/>
      <c r="B1740" s="97" t="s">
        <v>853</v>
      </c>
      <c r="C1740" s="97">
        <v>56</v>
      </c>
      <c r="D1740" s="97" t="s">
        <v>572</v>
      </c>
      <c r="E1740" s="97"/>
      <c r="F1740" s="100" t="s">
        <v>860</v>
      </c>
      <c r="G1740" s="97">
        <v>6</v>
      </c>
      <c r="H1740" s="97">
        <v>1080</v>
      </c>
      <c r="I1740" s="133">
        <f t="shared" si="80"/>
        <v>6.48</v>
      </c>
      <c r="J1740" s="4" t="s">
        <v>16</v>
      </c>
    </row>
    <row r="1741" spans="1:9" ht="14.25" customHeight="1">
      <c r="A1741" s="128" t="s">
        <v>877</v>
      </c>
      <c r="H1741" s="114">
        <f>SUM(H1733:H1740)</f>
        <v>47848</v>
      </c>
      <c r="I1741" s="39">
        <f>SUM(I1733:I1740)</f>
        <v>287.088</v>
      </c>
    </row>
    <row r="1742" spans="1:10" ht="14.25" customHeight="1">
      <c r="A1742" s="415" t="s">
        <v>878</v>
      </c>
      <c r="B1742" s="97" t="s">
        <v>853</v>
      </c>
      <c r="C1742" s="97">
        <v>56</v>
      </c>
      <c r="D1742" s="97" t="s">
        <v>879</v>
      </c>
      <c r="E1742" s="97"/>
      <c r="F1742" s="100" t="s">
        <v>860</v>
      </c>
      <c r="G1742" s="97">
        <v>6</v>
      </c>
      <c r="H1742" s="97">
        <v>6530</v>
      </c>
      <c r="I1742" s="133">
        <f>IF(G1742=1,0.012*H1742,IF(G1742=2,0.011*H1742,IF(G1742=3,0.01*H1742,IF(G1742=4,0.009*H1742,IF(G1742=5,0.008*H1742,IF(G1742=6,0.006*H1742,IF(G1742=7,0.006*H1742,IF(G1742=8,0.006*H1742))))))))</f>
        <v>39.18</v>
      </c>
      <c r="J1742" s="4" t="s">
        <v>16</v>
      </c>
    </row>
    <row r="1743" spans="1:10" ht="14.25" customHeight="1">
      <c r="A1743" s="415"/>
      <c r="B1743" s="97" t="s">
        <v>853</v>
      </c>
      <c r="C1743" s="97">
        <v>56</v>
      </c>
      <c r="D1743" s="97" t="s">
        <v>859</v>
      </c>
      <c r="E1743" s="97">
        <v>2</v>
      </c>
      <c r="F1743" s="100" t="s">
        <v>860</v>
      </c>
      <c r="G1743" s="97">
        <v>6</v>
      </c>
      <c r="H1743" s="97">
        <v>43609</v>
      </c>
      <c r="I1743" s="133">
        <f>IF(G1743=1,0.012*H1743,IF(G1743=2,0.011*H1743,IF(G1743=3,0.01*H1743,IF(G1743=4,0.009*H1743,IF(G1743=5,0.008*H1743,IF(G1743=6,0.006*H1743,IF(G1743=7,0.006*H1743,IF(G1743=8,0.006*H1743))))))))</f>
        <v>261.654</v>
      </c>
      <c r="J1743" s="4" t="s">
        <v>16</v>
      </c>
    </row>
    <row r="1744" spans="1:9" ht="14.25" customHeight="1">
      <c r="A1744" s="128" t="s">
        <v>880</v>
      </c>
      <c r="H1744" s="114">
        <f>SUM(H1742:H1743)</f>
        <v>50139</v>
      </c>
      <c r="I1744" s="39">
        <f>SUM(I1742:I1743)</f>
        <v>300.834</v>
      </c>
    </row>
    <row r="1745" spans="1:10" ht="14.25" customHeight="1">
      <c r="A1745" s="415" t="s">
        <v>881</v>
      </c>
      <c r="B1745" s="97" t="s">
        <v>853</v>
      </c>
      <c r="C1745" s="97">
        <v>56</v>
      </c>
      <c r="D1745" s="97" t="s">
        <v>879</v>
      </c>
      <c r="E1745" s="97"/>
      <c r="F1745" s="100" t="s">
        <v>860</v>
      </c>
      <c r="G1745" s="97">
        <v>6</v>
      </c>
      <c r="H1745" s="97">
        <v>1778</v>
      </c>
      <c r="I1745" s="133">
        <f>IF(G1745=1,0.012*H1745,IF(G1745=2,0.011*H1745,IF(G1745=3,0.01*H1745,IF(G1745=4,0.009*H1745,IF(G1745=5,0.008*H1745,IF(G1745=6,0.006*H1745,IF(G1745=7,0.006*H1745,IF(G1745=8,0.006*H1745))))))))</f>
        <v>10.668000000000001</v>
      </c>
      <c r="J1745" s="4" t="s">
        <v>16</v>
      </c>
    </row>
    <row r="1746" spans="1:10" ht="14.25" customHeight="1">
      <c r="A1746" s="415"/>
      <c r="B1746" s="97" t="s">
        <v>853</v>
      </c>
      <c r="C1746" s="97">
        <v>56</v>
      </c>
      <c r="D1746" s="97" t="s">
        <v>859</v>
      </c>
      <c r="E1746" s="97">
        <v>2</v>
      </c>
      <c r="F1746" s="100" t="s">
        <v>860</v>
      </c>
      <c r="G1746" s="97">
        <v>6</v>
      </c>
      <c r="H1746" s="97">
        <v>48623</v>
      </c>
      <c r="I1746" s="133">
        <f>IF(G1746=1,0.012*H1746,IF(G1746=2,0.011*H1746,IF(G1746=3,0.01*H1746,IF(G1746=4,0.009*H1746,IF(G1746=5,0.008*H1746,IF(G1746=6,0.006*H1746,IF(G1746=7,0.006*H1746,IF(G1746=8,0.006*H1746))))))))</f>
        <v>291.738</v>
      </c>
      <c r="J1746" s="4" t="s">
        <v>16</v>
      </c>
    </row>
    <row r="1747" spans="1:9" ht="14.25" customHeight="1">
      <c r="A1747" s="128" t="s">
        <v>882</v>
      </c>
      <c r="H1747" s="114">
        <f>SUM(H1745:H1746)</f>
        <v>50401</v>
      </c>
      <c r="I1747" s="39">
        <f>SUM(I1745:I1746)</f>
        <v>302.406</v>
      </c>
    </row>
    <row r="1748" spans="1:10" ht="14.25" customHeight="1">
      <c r="A1748" s="128" t="s">
        <v>883</v>
      </c>
      <c r="B1748" s="97" t="s">
        <v>853</v>
      </c>
      <c r="C1748" s="97">
        <v>56</v>
      </c>
      <c r="D1748" s="97" t="s">
        <v>859</v>
      </c>
      <c r="E1748" s="97">
        <v>2</v>
      </c>
      <c r="F1748" s="100" t="s">
        <v>860</v>
      </c>
      <c r="G1748" s="97">
        <v>6</v>
      </c>
      <c r="H1748" s="97">
        <v>51744</v>
      </c>
      <c r="I1748" s="133">
        <f>IF(G1748=1,0.012*H1748,IF(G1748=2,0.011*H1748,IF(G1748=3,0.01*H1748,IF(G1748=4,0.009*H1748,IF(G1748=5,0.008*H1748,IF(G1748=6,0.006*H1748,IF(G1748=7,0.006*H1748,IF(G1748=8,0.006*H1748))))))))</f>
        <v>310.464</v>
      </c>
      <c r="J1748" s="4" t="s">
        <v>16</v>
      </c>
    </row>
    <row r="1749" spans="1:9" ht="14.25" customHeight="1">
      <c r="A1749" s="128" t="s">
        <v>884</v>
      </c>
      <c r="H1749" s="114">
        <f>SUM(H1748:H1748)</f>
        <v>51744</v>
      </c>
      <c r="I1749" s="39">
        <f>SUM(I1748:I1748)</f>
        <v>310.464</v>
      </c>
    </row>
    <row r="1750" spans="1:10" ht="14.25" customHeight="1">
      <c r="A1750" s="415" t="s">
        <v>885</v>
      </c>
      <c r="B1750" s="97" t="s">
        <v>853</v>
      </c>
      <c r="C1750" s="97">
        <v>56</v>
      </c>
      <c r="D1750" s="97" t="s">
        <v>859</v>
      </c>
      <c r="E1750" s="97">
        <v>2</v>
      </c>
      <c r="F1750" s="100" t="s">
        <v>860</v>
      </c>
      <c r="G1750" s="97">
        <v>6</v>
      </c>
      <c r="H1750" s="97">
        <v>14186</v>
      </c>
      <c r="I1750" s="133">
        <f>IF(G1750=1,0.012*H1750,IF(G1750=2,0.011*H1750,IF(G1750=3,0.01*H1750,IF(G1750=4,0.009*H1750,IF(G1750=5,0.008*H1750,IF(G1750=6,0.006*H1750,IF(G1750=7,0.006*H1750,IF(G1750=8,0.006*H1750))))))))</f>
        <v>85.116</v>
      </c>
      <c r="J1750" s="4" t="s">
        <v>16</v>
      </c>
    </row>
    <row r="1751" spans="1:10" ht="14.25" customHeight="1">
      <c r="A1751" s="415"/>
      <c r="B1751" s="97" t="s">
        <v>853</v>
      </c>
      <c r="C1751" s="97">
        <v>56</v>
      </c>
      <c r="D1751" s="97" t="s">
        <v>859</v>
      </c>
      <c r="E1751" s="97">
        <v>4</v>
      </c>
      <c r="F1751" s="100" t="s">
        <v>860</v>
      </c>
      <c r="G1751" s="97">
        <v>6</v>
      </c>
      <c r="H1751" s="97">
        <v>26648</v>
      </c>
      <c r="I1751" s="133">
        <f>IF(G1751=1,0.012*H1751,IF(G1751=2,0.011*H1751,IF(G1751=3,0.01*H1751,IF(G1751=4,0.009*H1751,IF(G1751=5,0.008*H1751,IF(G1751=6,0.006*H1751,IF(G1751=7,0.006*H1751,IF(G1751=8,0.006*H1751))))))))</f>
        <v>159.888</v>
      </c>
      <c r="J1751" s="4" t="s">
        <v>16</v>
      </c>
    </row>
    <row r="1752" spans="1:9" ht="14.25" customHeight="1">
      <c r="A1752" s="415"/>
      <c r="B1752" s="97" t="s">
        <v>853</v>
      </c>
      <c r="C1752" s="97">
        <v>56</v>
      </c>
      <c r="D1752" s="97" t="s">
        <v>557</v>
      </c>
      <c r="E1752" s="97">
        <v>2</v>
      </c>
      <c r="F1752" s="100" t="s">
        <v>860</v>
      </c>
      <c r="G1752" s="97">
        <v>6</v>
      </c>
      <c r="H1752" s="97">
        <v>1700</v>
      </c>
      <c r="I1752" s="133">
        <f>IF(G1752=1,0.012*H1752,IF(G1752=2,0.011*H1752,IF(G1752=3,0.01*H1752,IF(G1752=4,0.009*H1752,IF(G1752=5,0.008*H1752,IF(G1752=6,0.006*H1752,IF(G1752=7,0.006*H1752,IF(G1752=8,0.006*H1752))))))))</f>
        <v>10.200000000000001</v>
      </c>
    </row>
    <row r="1753" spans="1:9" ht="14.25" customHeight="1">
      <c r="A1753" s="128" t="s">
        <v>886</v>
      </c>
      <c r="H1753" s="38">
        <f>SUM(H1750:H1752)</f>
        <v>42534</v>
      </c>
      <c r="I1753" s="39">
        <f>SUM(I1750:I1752)</f>
        <v>255.204</v>
      </c>
    </row>
    <row r="1754" spans="1:10" ht="14.25" customHeight="1">
      <c r="A1754" s="415" t="s">
        <v>887</v>
      </c>
      <c r="B1754" s="97" t="s">
        <v>853</v>
      </c>
      <c r="C1754" s="97">
        <v>56</v>
      </c>
      <c r="D1754" s="97" t="s">
        <v>859</v>
      </c>
      <c r="E1754" s="97">
        <v>2</v>
      </c>
      <c r="F1754" s="100" t="s">
        <v>860</v>
      </c>
      <c r="G1754" s="97">
        <v>6</v>
      </c>
      <c r="H1754" s="97">
        <v>13837</v>
      </c>
      <c r="I1754" s="133">
        <f>IF(G1754=1,0.012*H1754,IF(G1754=2,0.011*H1754,IF(G1754=3,0.01*H1754,IF(G1754=4,0.009*H1754,IF(G1754=5,0.008*H1754,IF(G1754=6,0.006*H1754,IF(G1754=7,0.006*H1754,IF(G1754=8,0.006*H1754))))))))</f>
        <v>83.022</v>
      </c>
      <c r="J1754" s="4" t="s">
        <v>16</v>
      </c>
    </row>
    <row r="1755" spans="1:10" ht="14.25" customHeight="1">
      <c r="A1755" s="415"/>
      <c r="B1755" s="97" t="s">
        <v>853</v>
      </c>
      <c r="C1755" s="97">
        <v>56</v>
      </c>
      <c r="D1755" s="97" t="s">
        <v>859</v>
      </c>
      <c r="E1755" s="97">
        <v>4</v>
      </c>
      <c r="F1755" s="100" t="s">
        <v>860</v>
      </c>
      <c r="G1755" s="97">
        <v>6</v>
      </c>
      <c r="H1755" s="97">
        <v>30948</v>
      </c>
      <c r="I1755" s="133">
        <f>IF(G1755=1,0.012*H1755,IF(G1755=2,0.011*H1755,IF(G1755=3,0.01*H1755,IF(G1755=4,0.009*H1755,IF(G1755=5,0.008*H1755,IF(G1755=6,0.006*H1755,IF(G1755=7,0.006*H1755,IF(G1755=8,0.006*H1755))))))))</f>
        <v>185.68800000000002</v>
      </c>
      <c r="J1755" s="4" t="s">
        <v>16</v>
      </c>
    </row>
    <row r="1756" spans="1:10" ht="14.25" customHeight="1">
      <c r="A1756" s="415"/>
      <c r="B1756" s="97" t="s">
        <v>853</v>
      </c>
      <c r="C1756" s="97">
        <v>56</v>
      </c>
      <c r="D1756" s="97" t="s">
        <v>557</v>
      </c>
      <c r="E1756" s="97">
        <v>2</v>
      </c>
      <c r="F1756" s="100" t="s">
        <v>860</v>
      </c>
      <c r="G1756" s="97">
        <v>6</v>
      </c>
      <c r="H1756" s="97">
        <v>2443</v>
      </c>
      <c r="I1756" s="133">
        <f>IF(G1756=1,0.012*H1756,IF(G1756=2,0.011*H1756,IF(G1756=3,0.01*H1756,IF(G1756=4,0.009*H1756,IF(G1756=5,0.008*H1756,IF(G1756=6,0.006*H1756,IF(G1756=7,0.006*H1756,IF(G1756=8,0.006*H1756))))))))</f>
        <v>14.658</v>
      </c>
      <c r="J1756" s="4" t="s">
        <v>16</v>
      </c>
    </row>
    <row r="1757" spans="1:9" ht="14.25" customHeight="1">
      <c r="A1757" s="128" t="s">
        <v>888</v>
      </c>
      <c r="H1757" s="114">
        <f>SUM(H1754:H1756)</f>
        <v>47228</v>
      </c>
      <c r="I1757" s="39">
        <f>SUM('1. STOČARSTVO'!I1754:I1756)</f>
        <v>283.36800000000005</v>
      </c>
    </row>
    <row r="1758" spans="1:10" ht="14.25" customHeight="1">
      <c r="A1758" s="415" t="s">
        <v>889</v>
      </c>
      <c r="B1758" s="97" t="s">
        <v>853</v>
      </c>
      <c r="C1758" s="97">
        <v>56</v>
      </c>
      <c r="D1758" s="97" t="s">
        <v>859</v>
      </c>
      <c r="E1758" s="97">
        <v>2</v>
      </c>
      <c r="F1758" s="100" t="s">
        <v>860</v>
      </c>
      <c r="G1758" s="97">
        <v>6</v>
      </c>
      <c r="H1758" s="97">
        <v>11450</v>
      </c>
      <c r="I1758" s="133">
        <f>IF(G1758=1,0.012*H1758,IF(G1758=2,0.011*H1758,IF(G1758=3,0.01*H1758,IF(G1758=4,0.009*H1758,IF(G1758=5,0.008*H1758,IF(G1758=6,0.006*H1758,IF(G1758=7,0.006*H1758,IF(G1758=8,0.006*H1758))))))))</f>
        <v>68.7</v>
      </c>
      <c r="J1758" s="4" t="s">
        <v>16</v>
      </c>
    </row>
    <row r="1759" spans="1:10" ht="14.25" customHeight="1">
      <c r="A1759" s="415"/>
      <c r="B1759" s="97" t="s">
        <v>853</v>
      </c>
      <c r="C1759" s="97">
        <v>56</v>
      </c>
      <c r="D1759" s="97" t="s">
        <v>859</v>
      </c>
      <c r="E1759" s="97">
        <v>4</v>
      </c>
      <c r="F1759" s="100" t="s">
        <v>860</v>
      </c>
      <c r="G1759" s="97">
        <v>6</v>
      </c>
      <c r="H1759" s="97">
        <v>33478</v>
      </c>
      <c r="I1759" s="133">
        <f>IF(G1759=1,0.012*H1759,IF(G1759=2,0.011*H1759,IF(G1759=3,0.01*H1759,IF(G1759=4,0.009*H1759,IF(G1759=5,0.008*H1759,IF(G1759=6,0.006*H1759,IF(G1759=7,0.006*H1759,IF(G1759=8,0.006*H1759))))))))</f>
        <v>200.868</v>
      </c>
      <c r="J1759" s="4" t="s">
        <v>16</v>
      </c>
    </row>
    <row r="1760" spans="1:10" ht="14.25" customHeight="1">
      <c r="A1760" s="415"/>
      <c r="B1760" s="97" t="s">
        <v>853</v>
      </c>
      <c r="C1760" s="97">
        <v>56</v>
      </c>
      <c r="D1760" s="97" t="s">
        <v>557</v>
      </c>
      <c r="E1760" s="97">
        <v>2</v>
      </c>
      <c r="F1760" s="100" t="s">
        <v>860</v>
      </c>
      <c r="G1760" s="97">
        <v>6</v>
      </c>
      <c r="H1760" s="97">
        <v>1147</v>
      </c>
      <c r="I1760" s="133">
        <f>IF(G1760=1,0.012*H1760,IF(G1760=2,0.011*H1760,IF(G1760=3,0.01*H1760,IF(G1760=4,0.009*H1760,IF(G1760=5,0.008*H1760,IF(G1760=6,0.006*H1760,IF(G1760=7,0.006*H1760,IF(G1760=8,0.006*H1760))))))))</f>
        <v>6.882000000000001</v>
      </c>
      <c r="J1760" s="4" t="s">
        <v>16</v>
      </c>
    </row>
    <row r="1761" spans="1:9" ht="14.25" customHeight="1">
      <c r="A1761" s="128" t="s">
        <v>890</v>
      </c>
      <c r="H1761" s="114">
        <f>SUM(H1758:H1760)</f>
        <v>46075</v>
      </c>
      <c r="I1761" s="39">
        <f>SUM(I1758:I1760)</f>
        <v>276.45</v>
      </c>
    </row>
    <row r="1762" spans="1:10" ht="14.25" customHeight="1">
      <c r="A1762" s="415" t="s">
        <v>891</v>
      </c>
      <c r="B1762" s="97" t="s">
        <v>853</v>
      </c>
      <c r="C1762" s="97">
        <v>56</v>
      </c>
      <c r="D1762" s="97" t="s">
        <v>859</v>
      </c>
      <c r="E1762" s="97">
        <v>2</v>
      </c>
      <c r="F1762" s="100" t="s">
        <v>860</v>
      </c>
      <c r="G1762" s="97">
        <v>6</v>
      </c>
      <c r="H1762" s="97">
        <v>17755</v>
      </c>
      <c r="I1762" s="133">
        <f>IF(G1762=1,0.012*H1762,IF(G1762=2,0.011*H1762,IF(G1762=3,0.01*H1762,IF(G1762=4,0.009*H1762,IF(G1762=5,0.008*H1762,IF(G1762=6,0.006*H1762,IF(G1762=7,0.006*H1762,IF(G1762=8,0.006*H1762))))))))</f>
        <v>106.53</v>
      </c>
      <c r="J1762" s="4" t="s">
        <v>16</v>
      </c>
    </row>
    <row r="1763" spans="1:10" ht="14.25" customHeight="1">
      <c r="A1763" s="415"/>
      <c r="B1763" s="97" t="s">
        <v>853</v>
      </c>
      <c r="C1763" s="97">
        <v>56</v>
      </c>
      <c r="D1763" s="97" t="s">
        <v>859</v>
      </c>
      <c r="E1763" s="97">
        <v>4</v>
      </c>
      <c r="F1763" s="100" t="s">
        <v>860</v>
      </c>
      <c r="G1763" s="97">
        <v>6</v>
      </c>
      <c r="H1763" s="97">
        <v>38391</v>
      </c>
      <c r="I1763" s="133">
        <f>IF(G1763=1,0.012*H1763,IF(G1763=2,0.011*H1763,IF(G1763=3,0.01*H1763,IF(G1763=4,0.009*H1763,IF(G1763=5,0.008*H1763,IF(G1763=6,0.006*H1763,IF(G1763=7,0.006*H1763,IF(G1763=8,0.006*H1763))))))))</f>
        <v>230.346</v>
      </c>
      <c r="J1763" s="4" t="s">
        <v>16</v>
      </c>
    </row>
    <row r="1764" spans="1:9" ht="14.25" customHeight="1">
      <c r="A1764" s="128" t="s">
        <v>892</v>
      </c>
      <c r="H1764" s="114">
        <f>SUM(H1762:H1763)</f>
        <v>56146</v>
      </c>
      <c r="I1764" s="39">
        <f>SUM(I1762:I1763)</f>
        <v>336.876</v>
      </c>
    </row>
    <row r="1765" spans="1:10" ht="14.25" customHeight="1">
      <c r="A1765" s="415" t="s">
        <v>893</v>
      </c>
      <c r="B1765" s="97" t="s">
        <v>853</v>
      </c>
      <c r="C1765" s="97">
        <v>56</v>
      </c>
      <c r="D1765" s="97" t="s">
        <v>894</v>
      </c>
      <c r="E1765" s="97">
        <v>4</v>
      </c>
      <c r="F1765" s="100" t="s">
        <v>860</v>
      </c>
      <c r="G1765" s="97">
        <v>6</v>
      </c>
      <c r="H1765" s="97">
        <v>56</v>
      </c>
      <c r="I1765" s="133">
        <f>IF(G1765=1,0.012*H1765,IF(G1765=2,0.011*H1765,IF(G1765=3,0.01*H1765,IF(G1765=4,0.009*H1765,IF(G1765=5,0.008*H1765,IF(G1765=6,0.006*H1765,IF(G1765=7,0.006*H1765,IF(G1765=8,0.006*H1765))))))))</f>
        <v>0.336</v>
      </c>
      <c r="J1765" s="4" t="s">
        <v>16</v>
      </c>
    </row>
    <row r="1766" spans="1:10" ht="14.25" customHeight="1">
      <c r="A1766" s="415"/>
      <c r="B1766" s="97" t="s">
        <v>853</v>
      </c>
      <c r="C1766" s="97">
        <v>56</v>
      </c>
      <c r="D1766" s="97" t="s">
        <v>894</v>
      </c>
      <c r="E1766" s="97">
        <v>3</v>
      </c>
      <c r="F1766" s="100" t="s">
        <v>860</v>
      </c>
      <c r="G1766" s="97">
        <v>6</v>
      </c>
      <c r="H1766" s="97">
        <v>3991</v>
      </c>
      <c r="I1766" s="133">
        <f>IF(G1766=1,0.012*H1766,IF(G1766=2,0.011*H1766,IF(G1766=3,0.01*H1766,IF(G1766=4,0.009*H1766,IF(G1766=5,0.008*H1766,IF(G1766=6,0.006*H1766,IF(G1766=7,0.006*H1766,IF(G1766=8,0.006*H1766))))))))</f>
        <v>23.946</v>
      </c>
      <c r="J1766" s="4" t="s">
        <v>16</v>
      </c>
    </row>
    <row r="1767" spans="1:10" ht="14.25" customHeight="1">
      <c r="A1767" s="415"/>
      <c r="B1767" s="97" t="s">
        <v>853</v>
      </c>
      <c r="C1767" s="97">
        <v>56</v>
      </c>
      <c r="D1767" s="97" t="s">
        <v>859</v>
      </c>
      <c r="E1767" s="97">
        <v>2</v>
      </c>
      <c r="F1767" s="100" t="s">
        <v>860</v>
      </c>
      <c r="G1767" s="97">
        <v>6</v>
      </c>
      <c r="H1767" s="97">
        <v>15478</v>
      </c>
      <c r="I1767" s="133">
        <f>IF(G1767=1,0.012*H1767,IF(G1767=2,0.011*H1767,IF(G1767=3,0.01*H1767,IF(G1767=4,0.009*H1767,IF(G1767=5,0.008*H1767,IF(G1767=6,0.006*H1767,IF(G1767=7,0.006*H1767,IF(G1767=8,0.006*H1767))))))))</f>
        <v>92.868</v>
      </c>
      <c r="J1767" s="4" t="s">
        <v>16</v>
      </c>
    </row>
    <row r="1768" spans="1:10" ht="14.25" customHeight="1">
      <c r="A1768" s="415"/>
      <c r="B1768" s="97" t="s">
        <v>853</v>
      </c>
      <c r="C1768" s="97">
        <v>56</v>
      </c>
      <c r="D1768" s="97" t="s">
        <v>859</v>
      </c>
      <c r="E1768" s="97">
        <v>4</v>
      </c>
      <c r="F1768" s="100" t="s">
        <v>860</v>
      </c>
      <c r="G1768" s="97">
        <v>6</v>
      </c>
      <c r="H1768" s="97">
        <v>31906</v>
      </c>
      <c r="I1768" s="133">
        <f>IF(G1768=1,0.012*H1768,IF(G1768=2,0.011*H1768,IF(G1768=3,0.01*H1768,IF(G1768=4,0.009*H1768,IF(G1768=5,0.008*H1768,IF(G1768=6,0.006*H1768,IF(G1768=7,0.006*H1768,IF(G1768=8,0.006*H1768))))))))</f>
        <v>191.436</v>
      </c>
      <c r="J1768" s="4" t="s">
        <v>16</v>
      </c>
    </row>
    <row r="1769" spans="1:10" ht="14.25" customHeight="1">
      <c r="A1769" s="415"/>
      <c r="B1769" s="97" t="s">
        <v>853</v>
      </c>
      <c r="C1769" s="97">
        <v>56</v>
      </c>
      <c r="D1769" s="97">
        <v>667</v>
      </c>
      <c r="E1769" s="97"/>
      <c r="F1769" s="100" t="s">
        <v>860</v>
      </c>
      <c r="G1769" s="97">
        <v>6</v>
      </c>
      <c r="H1769" s="97">
        <v>2111</v>
      </c>
      <c r="I1769" s="133">
        <f>IF(G1769=1,0.012*H1769,IF(G1769=2,0.011*H1769,IF(G1769=3,0.01*H1769,IF(G1769=4,0.009*H1769,IF(G1769=5,0.008*H1769,IF(G1769=6,0.006*H1769,IF(G1769=7,0.006*H1769,IF(G1769=8,0.006*H1769))))))))</f>
        <v>12.666</v>
      </c>
      <c r="J1769" s="4" t="s">
        <v>16</v>
      </c>
    </row>
    <row r="1770" spans="1:9" ht="14.25" customHeight="1">
      <c r="A1770" s="128" t="s">
        <v>895</v>
      </c>
      <c r="H1770" s="114">
        <f>SUM(H1765:H1769)</f>
        <v>53542</v>
      </c>
      <c r="I1770" s="39">
        <f>SUM(I1765:I1769)</f>
        <v>321.252</v>
      </c>
    </row>
    <row r="1771" spans="1:10" ht="14.25" customHeight="1">
      <c r="A1771" s="415" t="s">
        <v>896</v>
      </c>
      <c r="B1771" s="97" t="s">
        <v>853</v>
      </c>
      <c r="C1771" s="97">
        <v>56</v>
      </c>
      <c r="D1771" s="97" t="s">
        <v>894</v>
      </c>
      <c r="E1771" s="97">
        <v>2</v>
      </c>
      <c r="F1771" s="100" t="s">
        <v>860</v>
      </c>
      <c r="G1771" s="97">
        <v>6</v>
      </c>
      <c r="H1771" s="97">
        <v>10208</v>
      </c>
      <c r="I1771" s="133">
        <f>IF(G1771=1,0.012*H1771,IF(G1771=2,0.011*H1771,IF(G1771=3,0.01*H1771,IF(G1771=4,0.009*H1771,IF(G1771=5,0.008*H1771,IF(G1771=6,0.006*H1771,IF(G1771=7,0.006*H1771,IF(G1771=8,0.006*H1771))))))))</f>
        <v>61.248000000000005</v>
      </c>
      <c r="J1771" s="4" t="s">
        <v>16</v>
      </c>
    </row>
    <row r="1772" spans="1:10" ht="14.25" customHeight="1">
      <c r="A1772" s="415"/>
      <c r="B1772" s="97" t="s">
        <v>853</v>
      </c>
      <c r="C1772" s="97">
        <v>56</v>
      </c>
      <c r="D1772" s="97" t="s">
        <v>859</v>
      </c>
      <c r="E1772" s="97">
        <v>2</v>
      </c>
      <c r="F1772" s="100" t="s">
        <v>860</v>
      </c>
      <c r="G1772" s="97">
        <v>6</v>
      </c>
      <c r="H1772" s="97">
        <v>5485</v>
      </c>
      <c r="I1772" s="133">
        <f>IF(G1772=1,0.012*H1772,IF(G1772=2,0.011*H1772,IF(G1772=3,0.01*H1772,IF(G1772=4,0.009*H1772,IF(G1772=5,0.008*H1772,IF(G1772=6,0.006*H1772,IF(G1772=7,0.006*H1772,IF(G1772=8,0.006*H1772))))))))</f>
        <v>32.910000000000004</v>
      </c>
      <c r="J1772" s="4" t="s">
        <v>16</v>
      </c>
    </row>
    <row r="1773" spans="1:10" ht="14.25" customHeight="1">
      <c r="A1773" s="415"/>
      <c r="B1773" s="97" t="s">
        <v>853</v>
      </c>
      <c r="C1773" s="97">
        <v>56</v>
      </c>
      <c r="D1773" s="97" t="s">
        <v>897</v>
      </c>
      <c r="E1773" s="97">
        <v>1</v>
      </c>
      <c r="F1773" s="100" t="s">
        <v>860</v>
      </c>
      <c r="G1773" s="97">
        <v>6</v>
      </c>
      <c r="H1773" s="97">
        <v>1451</v>
      </c>
      <c r="I1773" s="133">
        <f>IF(G1773=1,0.012*H1773,IF(G1773=2,0.011*H1773,IF(G1773=3,0.01*H1773,IF(G1773=4,0.009*H1773,IF(G1773=5,0.008*H1773,IF(G1773=6,0.006*H1773,IF(G1773=7,0.006*H1773,IF(G1773=8,0.006*H1773))))))))</f>
        <v>8.706</v>
      </c>
      <c r="J1773" s="4" t="s">
        <v>16</v>
      </c>
    </row>
    <row r="1774" spans="1:10" ht="14.25" customHeight="1">
      <c r="A1774" s="415"/>
      <c r="B1774" s="97" t="s">
        <v>853</v>
      </c>
      <c r="C1774" s="97">
        <v>56</v>
      </c>
      <c r="D1774" s="97" t="s">
        <v>897</v>
      </c>
      <c r="E1774" s="97">
        <v>2</v>
      </c>
      <c r="F1774" s="100" t="s">
        <v>860</v>
      </c>
      <c r="G1774" s="97">
        <v>6</v>
      </c>
      <c r="H1774" s="97">
        <v>16369</v>
      </c>
      <c r="I1774" s="133">
        <f>IF(G1774=1,0.012*H1774,IF(G1774=2,0.011*H1774,IF(G1774=3,0.01*H1774,IF(G1774=4,0.009*H1774,IF(G1774=5,0.008*H1774,IF(G1774=6,0.006*H1774,IF(G1774=7,0.006*H1774,IF(G1774=8,0.006*H1774))))))))</f>
        <v>98.214</v>
      </c>
      <c r="J1774" s="4" t="s">
        <v>16</v>
      </c>
    </row>
    <row r="1775" spans="1:9" ht="14.25" customHeight="1">
      <c r="A1775" s="128" t="s">
        <v>898</v>
      </c>
      <c r="H1775" s="114">
        <f>SUM(H1771:H1774)</f>
        <v>33513</v>
      </c>
      <c r="I1775" s="39">
        <f>SUM(I1771:I1774)</f>
        <v>201.07800000000003</v>
      </c>
    </row>
    <row r="1776" spans="1:10" ht="14.25" customHeight="1">
      <c r="A1776" s="415" t="s">
        <v>899</v>
      </c>
      <c r="B1776" s="97" t="s">
        <v>853</v>
      </c>
      <c r="C1776" s="97">
        <v>56</v>
      </c>
      <c r="D1776" s="97" t="s">
        <v>894</v>
      </c>
      <c r="E1776" s="97">
        <v>2</v>
      </c>
      <c r="F1776" s="100" t="s">
        <v>860</v>
      </c>
      <c r="G1776" s="97">
        <v>6</v>
      </c>
      <c r="H1776" s="97">
        <v>13826</v>
      </c>
      <c r="I1776" s="133">
        <f>IF(G1776=1,0.012*H1776,IF(G1776=2,0.011*H1776,IF(G1776=3,0.01*H1776,IF(G1776=4,0.009*H1776,IF(G1776=5,0.008*H1776,IF(G1776=6,0.006*H1776,IF(G1776=7,0.006*H1776,IF(G1776=8,0.006*H1776))))))))</f>
        <v>82.956</v>
      </c>
      <c r="J1776" s="4" t="s">
        <v>16</v>
      </c>
    </row>
    <row r="1777" spans="1:10" ht="14.25" customHeight="1">
      <c r="A1777" s="415"/>
      <c r="B1777" s="97" t="s">
        <v>853</v>
      </c>
      <c r="C1777" s="97">
        <v>56</v>
      </c>
      <c r="D1777" s="97" t="s">
        <v>859</v>
      </c>
      <c r="E1777" s="97">
        <v>2</v>
      </c>
      <c r="F1777" s="100" t="s">
        <v>860</v>
      </c>
      <c r="G1777" s="97">
        <v>6</v>
      </c>
      <c r="H1777" s="97">
        <v>1640</v>
      </c>
      <c r="I1777" s="133">
        <f>IF(G1777=1,0.012*H1777,IF(G1777=2,0.011*H1777,IF(G1777=3,0.01*H1777,IF(G1777=4,0.009*H1777,IF(G1777=5,0.008*H1777,IF(G1777=6,0.006*H1777,IF(G1777=7,0.006*H1777,IF(G1777=8,0.006*H1777))))))))</f>
        <v>9.84</v>
      </c>
      <c r="J1777" s="4" t="s">
        <v>16</v>
      </c>
    </row>
    <row r="1778" spans="1:10" ht="14.25" customHeight="1">
      <c r="A1778" s="415"/>
      <c r="B1778" s="97" t="s">
        <v>853</v>
      </c>
      <c r="C1778" s="97">
        <v>56</v>
      </c>
      <c r="D1778" s="97" t="s">
        <v>897</v>
      </c>
      <c r="E1778" s="97">
        <v>1</v>
      </c>
      <c r="F1778" s="100" t="s">
        <v>860</v>
      </c>
      <c r="G1778" s="97">
        <v>6</v>
      </c>
      <c r="H1778" s="97">
        <v>1630</v>
      </c>
      <c r="I1778" s="133">
        <f>IF(G1778=1,0.012*H1778,IF(G1778=2,0.011*H1778,IF(G1778=3,0.01*H1778,IF(G1778=4,0.009*H1778,IF(G1778=5,0.008*H1778,IF(G1778=6,0.006*H1778,IF(G1778=7,0.006*H1778,IF(G1778=8,0.006*H1778))))))))</f>
        <v>9.78</v>
      </c>
      <c r="J1778" s="4" t="s">
        <v>16</v>
      </c>
    </row>
    <row r="1779" spans="1:10" ht="14.25" customHeight="1">
      <c r="A1779" s="415"/>
      <c r="B1779" s="97" t="s">
        <v>853</v>
      </c>
      <c r="C1779" s="97">
        <v>56</v>
      </c>
      <c r="D1779" s="97" t="s">
        <v>897</v>
      </c>
      <c r="E1779" s="97">
        <v>2</v>
      </c>
      <c r="F1779" s="100" t="s">
        <v>860</v>
      </c>
      <c r="G1779" s="97">
        <v>6</v>
      </c>
      <c r="H1779" s="97">
        <v>11014</v>
      </c>
      <c r="I1779" s="133">
        <f>IF(G1779=1,0.012*H1779,IF(G1779=2,0.011*H1779,IF(G1779=3,0.01*H1779,IF(G1779=4,0.009*H1779,IF(G1779=5,0.008*H1779,IF(G1779=6,0.006*H1779,IF(G1779=7,0.006*H1779,IF(G1779=8,0.006*H1779))))))))</f>
        <v>66.084</v>
      </c>
      <c r="J1779" s="4" t="s">
        <v>16</v>
      </c>
    </row>
    <row r="1780" spans="1:9" ht="14.25" customHeight="1">
      <c r="A1780" s="128" t="s">
        <v>900</v>
      </c>
      <c r="H1780" s="114">
        <f>SUM('1. STOČARSTVO'!H1776:H1779)</f>
        <v>28110</v>
      </c>
      <c r="I1780" s="39">
        <f>SUM(I1776:I1779)</f>
        <v>168.66000000000003</v>
      </c>
    </row>
    <row r="1781" spans="1:10" ht="14.25" customHeight="1">
      <c r="A1781" s="415" t="s">
        <v>901</v>
      </c>
      <c r="B1781" s="97" t="s">
        <v>853</v>
      </c>
      <c r="C1781" s="97">
        <v>56</v>
      </c>
      <c r="D1781" s="97" t="s">
        <v>894</v>
      </c>
      <c r="E1781" s="97">
        <v>2</v>
      </c>
      <c r="F1781" s="100" t="s">
        <v>860</v>
      </c>
      <c r="G1781" s="97">
        <v>6</v>
      </c>
      <c r="H1781" s="97">
        <v>21151</v>
      </c>
      <c r="I1781" s="133">
        <f aca="true" t="shared" si="81" ref="I1781:I1786">IF(G1781=1,0.012*H1781,IF(G1781=2,0.011*H1781,IF(G1781=3,0.01*H1781,IF(G1781=4,0.009*H1781,IF(G1781=5,0.008*H1781,IF(G1781=6,0.006*H1781,IF(G1781=7,0.006*H1781,IF(G1781=8,0.006*H1781))))))))</f>
        <v>126.906</v>
      </c>
      <c r="J1781" s="4" t="s">
        <v>16</v>
      </c>
    </row>
    <row r="1782" spans="1:10" ht="14.25" customHeight="1">
      <c r="A1782" s="415"/>
      <c r="B1782" s="97" t="s">
        <v>853</v>
      </c>
      <c r="C1782" s="97">
        <v>56</v>
      </c>
      <c r="D1782" s="97" t="s">
        <v>902</v>
      </c>
      <c r="E1782" s="97">
        <v>2</v>
      </c>
      <c r="F1782" s="100" t="s">
        <v>860</v>
      </c>
      <c r="G1782" s="97">
        <v>6</v>
      </c>
      <c r="H1782" s="97">
        <v>1498</v>
      </c>
      <c r="I1782" s="133">
        <f t="shared" si="81"/>
        <v>8.988</v>
      </c>
      <c r="J1782" s="4" t="s">
        <v>16</v>
      </c>
    </row>
    <row r="1783" spans="1:10" ht="14.25" customHeight="1">
      <c r="A1783" s="415"/>
      <c r="B1783" s="224" t="s">
        <v>853</v>
      </c>
      <c r="C1783" s="224">
        <v>56</v>
      </c>
      <c r="D1783" s="224" t="s">
        <v>903</v>
      </c>
      <c r="E1783" s="224"/>
      <c r="F1783" s="225" t="s">
        <v>860</v>
      </c>
      <c r="G1783" s="224">
        <v>6</v>
      </c>
      <c r="H1783" s="224">
        <v>3065</v>
      </c>
      <c r="I1783" s="133">
        <f t="shared" si="81"/>
        <v>18.39</v>
      </c>
      <c r="J1783" s="4" t="s">
        <v>16</v>
      </c>
    </row>
    <row r="1784" spans="1:10" ht="14.25" customHeight="1">
      <c r="A1784" s="415"/>
      <c r="B1784" s="97" t="s">
        <v>853</v>
      </c>
      <c r="C1784" s="97">
        <v>56</v>
      </c>
      <c r="D1784" s="97" t="s">
        <v>897</v>
      </c>
      <c r="E1784" s="97">
        <v>2</v>
      </c>
      <c r="F1784" s="100" t="s">
        <v>860</v>
      </c>
      <c r="G1784" s="97">
        <v>6</v>
      </c>
      <c r="H1784" s="97">
        <v>2664</v>
      </c>
      <c r="I1784" s="133">
        <f t="shared" si="81"/>
        <v>15.984</v>
      </c>
      <c r="J1784" s="4" t="s">
        <v>16</v>
      </c>
    </row>
    <row r="1785" spans="1:10" ht="14.25" customHeight="1">
      <c r="A1785" s="415"/>
      <c r="B1785" s="97" t="s">
        <v>853</v>
      </c>
      <c r="C1785" s="97">
        <v>56</v>
      </c>
      <c r="D1785" s="97">
        <v>672</v>
      </c>
      <c r="E1785" s="97"/>
      <c r="F1785" s="100" t="s">
        <v>860</v>
      </c>
      <c r="G1785" s="97">
        <v>6</v>
      </c>
      <c r="H1785" s="97">
        <v>529</v>
      </c>
      <c r="I1785" s="133">
        <f t="shared" si="81"/>
        <v>3.174</v>
      </c>
      <c r="J1785" s="4" t="s">
        <v>16</v>
      </c>
    </row>
    <row r="1786" spans="1:10" ht="14.25" customHeight="1">
      <c r="A1786" s="415"/>
      <c r="B1786" s="97" t="s">
        <v>853</v>
      </c>
      <c r="C1786" s="97">
        <v>56</v>
      </c>
      <c r="D1786" s="97" t="s">
        <v>904</v>
      </c>
      <c r="E1786" s="97">
        <v>1</v>
      </c>
      <c r="F1786" s="100" t="s">
        <v>860</v>
      </c>
      <c r="G1786" s="97">
        <v>6</v>
      </c>
      <c r="H1786" s="97">
        <v>7460</v>
      </c>
      <c r="I1786" s="133">
        <f t="shared" si="81"/>
        <v>44.76</v>
      </c>
      <c r="J1786" s="4" t="s">
        <v>16</v>
      </c>
    </row>
    <row r="1787" spans="1:9" ht="14.25" customHeight="1">
      <c r="A1787" s="128" t="s">
        <v>905</v>
      </c>
      <c r="H1787" s="114">
        <f>SUM(H1781:H1786)</f>
        <v>36367</v>
      </c>
      <c r="I1787" s="39">
        <f>SUM(I1781:I1786)</f>
        <v>218.202</v>
      </c>
    </row>
    <row r="1788" spans="1:10" ht="14.25" customHeight="1">
      <c r="A1788" s="415" t="s">
        <v>906</v>
      </c>
      <c r="B1788" s="97" t="s">
        <v>853</v>
      </c>
      <c r="C1788" s="97">
        <v>56</v>
      </c>
      <c r="D1788" s="97" t="s">
        <v>894</v>
      </c>
      <c r="E1788" s="97">
        <v>2</v>
      </c>
      <c r="F1788" s="100" t="s">
        <v>860</v>
      </c>
      <c r="G1788" s="97">
        <v>6</v>
      </c>
      <c r="H1788" s="97">
        <v>20833</v>
      </c>
      <c r="I1788" s="133">
        <f>IF(G1788=1,0.012*H1788,IF(G1788=2,0.011*H1788,IF(G1788=3,0.01*H1788,IF(G1788=4,0.009*H1788,IF(G1788=5,0.008*H1788,IF(G1788=6,0.006*H1788,IF(G1788=7,0.006*H1788,IF(G1788=8,0.006*H1788))))))))</f>
        <v>124.998</v>
      </c>
      <c r="J1788" s="4" t="s">
        <v>16</v>
      </c>
    </row>
    <row r="1789" spans="1:10" ht="14.25" customHeight="1">
      <c r="A1789" s="415"/>
      <c r="B1789" s="97" t="s">
        <v>853</v>
      </c>
      <c r="C1789" s="97">
        <v>56</v>
      </c>
      <c r="D1789" s="97" t="s">
        <v>902</v>
      </c>
      <c r="E1789" s="97">
        <v>2</v>
      </c>
      <c r="F1789" s="100" t="s">
        <v>860</v>
      </c>
      <c r="G1789" s="97">
        <v>6</v>
      </c>
      <c r="H1789" s="97">
        <v>3393</v>
      </c>
      <c r="I1789" s="133">
        <f>IF(G1789=1,0.012*H1789,IF(G1789=2,0.011*H1789,IF(G1789=3,0.01*H1789,IF(G1789=4,0.009*H1789,IF(G1789=5,0.008*H1789,IF(G1789=6,0.006*H1789,IF(G1789=7,0.006*H1789,IF(G1789=8,0.006*H1789))))))))</f>
        <v>20.358</v>
      </c>
      <c r="J1789" s="4" t="s">
        <v>16</v>
      </c>
    </row>
    <row r="1790" spans="1:10" ht="14.25" customHeight="1">
      <c r="A1790" s="415"/>
      <c r="B1790" s="97" t="s">
        <v>853</v>
      </c>
      <c r="C1790" s="97">
        <v>56</v>
      </c>
      <c r="D1790" s="97" t="s">
        <v>907</v>
      </c>
      <c r="E1790" s="97"/>
      <c r="F1790" s="100" t="s">
        <v>860</v>
      </c>
      <c r="G1790" s="97">
        <v>6</v>
      </c>
      <c r="H1790" s="97">
        <v>4156</v>
      </c>
      <c r="I1790" s="133">
        <f>IF(G1790=1,0.012*H1790,IF(G1790=2,0.011*H1790,IF(G1790=3,0.01*H1790,IF(G1790=4,0.009*H1790,IF(G1790=5,0.008*H1790,IF(G1790=6,0.006*H1790,IF(G1790=7,0.006*H1790,IF(G1790=8,0.006*H1790))))))))</f>
        <v>24.936</v>
      </c>
      <c r="J1790" s="4" t="s">
        <v>16</v>
      </c>
    </row>
    <row r="1791" spans="1:10" ht="14.25" customHeight="1">
      <c r="A1791" s="415"/>
      <c r="B1791" s="97" t="s">
        <v>853</v>
      </c>
      <c r="C1791" s="97">
        <v>56</v>
      </c>
      <c r="D1791" s="97" t="s">
        <v>908</v>
      </c>
      <c r="E1791" s="97">
        <v>1</v>
      </c>
      <c r="F1791" s="100" t="s">
        <v>860</v>
      </c>
      <c r="G1791" s="97">
        <v>6</v>
      </c>
      <c r="H1791" s="97">
        <v>14673</v>
      </c>
      <c r="I1791" s="133">
        <f>IF(G1791=1,0.012*H1791,IF(G1791=2,0.011*H1791,IF(G1791=3,0.01*H1791,IF(G1791=4,0.009*H1791,IF(G1791=5,0.008*H1791,IF(G1791=6,0.006*H1791,IF(G1791=7,0.006*H1791,IF(G1791=8,0.006*H1791))))))))</f>
        <v>88.038</v>
      </c>
      <c r="J1791" s="4" t="s">
        <v>16</v>
      </c>
    </row>
    <row r="1792" spans="1:9" ht="14.25" customHeight="1">
      <c r="A1792" s="128" t="s">
        <v>909</v>
      </c>
      <c r="H1792" s="114">
        <f>SUM(H1788:H1791)</f>
        <v>43055</v>
      </c>
      <c r="I1792" s="39">
        <f>SUM('1. STOČARSTVO'!I1788:I1791)</f>
        <v>258.33</v>
      </c>
    </row>
    <row r="1793" spans="1:10" ht="14.25" customHeight="1">
      <c r="A1793" s="415" t="s">
        <v>910</v>
      </c>
      <c r="B1793" s="97" t="s">
        <v>853</v>
      </c>
      <c r="C1793" s="97">
        <v>56</v>
      </c>
      <c r="D1793" s="97" t="s">
        <v>894</v>
      </c>
      <c r="E1793" s="97">
        <v>2</v>
      </c>
      <c r="F1793" s="100" t="s">
        <v>860</v>
      </c>
      <c r="G1793" s="97">
        <v>6</v>
      </c>
      <c r="H1793" s="97">
        <v>20629</v>
      </c>
      <c r="I1793" s="133">
        <f>IF(G1793=1,0.012*H1793,IF(G1793=2,0.011*H1793,IF(G1793=3,0.01*H1793,IF(G1793=4,0.009*H1793,IF(G1793=5,0.008*H1793,IF(G1793=6,0.006*H1793,IF(G1793=7,0.006*H1793,IF(G1793=8,0.006*H1793))))))))</f>
        <v>123.774</v>
      </c>
      <c r="J1793" s="4" t="s">
        <v>16</v>
      </c>
    </row>
    <row r="1794" spans="1:10" ht="14.25" customHeight="1">
      <c r="A1794" s="415"/>
      <c r="B1794" s="97" t="s">
        <v>853</v>
      </c>
      <c r="C1794" s="97">
        <v>56</v>
      </c>
      <c r="D1794" s="97" t="s">
        <v>902</v>
      </c>
      <c r="E1794" s="97">
        <v>2</v>
      </c>
      <c r="F1794" s="100" t="s">
        <v>860</v>
      </c>
      <c r="G1794" s="97">
        <v>6</v>
      </c>
      <c r="H1794" s="97">
        <v>5042</v>
      </c>
      <c r="I1794" s="133">
        <f>IF(G1794=1,0.012*H1794,IF(G1794=2,0.011*H1794,IF(G1794=3,0.01*H1794,IF(G1794=4,0.009*H1794,IF(G1794=5,0.008*H1794,IF(G1794=6,0.006*H1794,IF(G1794=7,0.006*H1794,IF(G1794=8,0.006*H1794))))))))</f>
        <v>30.252</v>
      </c>
      <c r="J1794" s="4" t="s">
        <v>16</v>
      </c>
    </row>
    <row r="1795" spans="1:10" ht="14.25" customHeight="1">
      <c r="A1795" s="415"/>
      <c r="B1795" s="97" t="s">
        <v>853</v>
      </c>
      <c r="C1795" s="97">
        <v>56</v>
      </c>
      <c r="D1795" s="97" t="s">
        <v>907</v>
      </c>
      <c r="E1795" s="97"/>
      <c r="F1795" s="100" t="s">
        <v>860</v>
      </c>
      <c r="G1795" s="97">
        <v>6</v>
      </c>
      <c r="H1795" s="97">
        <v>72</v>
      </c>
      <c r="I1795" s="133">
        <f>IF(G1795=1,0.012*H1795,IF(G1795=2,0.011*H1795,IF(G1795=3,0.01*H1795,IF(G1795=4,0.009*H1795,IF(G1795=5,0.008*H1795,IF(G1795=6,0.006*H1795,IF(G1795=7,0.006*H1795,IF(G1795=8,0.006*H1795))))))))</f>
        <v>0.432</v>
      </c>
      <c r="J1795" s="4" t="s">
        <v>16</v>
      </c>
    </row>
    <row r="1796" spans="1:10" ht="14.25" customHeight="1">
      <c r="A1796" s="415"/>
      <c r="B1796" s="97" t="s">
        <v>853</v>
      </c>
      <c r="C1796" s="97">
        <v>56</v>
      </c>
      <c r="D1796" s="97" t="s">
        <v>904</v>
      </c>
      <c r="E1796" s="97">
        <v>1</v>
      </c>
      <c r="F1796" s="100" t="s">
        <v>860</v>
      </c>
      <c r="G1796" s="97">
        <v>6</v>
      </c>
      <c r="H1796" s="97">
        <v>16075</v>
      </c>
      <c r="I1796" s="133">
        <f>IF(G1796=1,0.012*H1796,IF(G1796=2,0.011*H1796,IF(G1796=3,0.01*H1796,IF(G1796=4,0.009*H1796,IF(G1796=5,0.008*H1796,IF(G1796=6,0.006*H1796,IF(G1796=7,0.006*H1796,IF(G1796=8,0.006*H1796))))))))</f>
        <v>96.45</v>
      </c>
      <c r="J1796" s="4" t="s">
        <v>16</v>
      </c>
    </row>
    <row r="1797" spans="1:9" ht="14.25" customHeight="1">
      <c r="A1797" s="128" t="s">
        <v>911</v>
      </c>
      <c r="H1797" s="114">
        <f>SUM(H1793:H1796)</f>
        <v>41818</v>
      </c>
      <c r="I1797" s="39">
        <f>SUM(I1793:I1796)</f>
        <v>250.90800000000002</v>
      </c>
    </row>
    <row r="1798" spans="1:10" ht="14.25" customHeight="1">
      <c r="A1798" s="415" t="s">
        <v>912</v>
      </c>
      <c r="B1798" s="97" t="s">
        <v>853</v>
      </c>
      <c r="C1798" s="97">
        <v>56</v>
      </c>
      <c r="D1798" s="97" t="s">
        <v>894</v>
      </c>
      <c r="E1798" s="97">
        <v>2</v>
      </c>
      <c r="F1798" s="100" t="s">
        <v>860</v>
      </c>
      <c r="G1798" s="97">
        <v>6</v>
      </c>
      <c r="H1798" s="97">
        <v>33105</v>
      </c>
      <c r="I1798" s="133">
        <f>IF(G1798=1,0.012*H1798,IF(G1798=2,0.011*H1798,IF(G1798=3,0.01*H1798,IF(G1798=4,0.009*H1798,IF(G1798=5,0.008*H1798,IF(G1798=6,0.006*H1798,IF(G1798=7,0.006*H1798,IF(G1798=8,0.006*H1798))))))))</f>
        <v>198.63</v>
      </c>
      <c r="J1798" s="4" t="s">
        <v>16</v>
      </c>
    </row>
    <row r="1799" spans="1:10" ht="14.25" customHeight="1">
      <c r="A1799" s="415"/>
      <c r="B1799" s="97" t="s">
        <v>853</v>
      </c>
      <c r="C1799" s="97">
        <v>56</v>
      </c>
      <c r="D1799" s="97" t="s">
        <v>913</v>
      </c>
      <c r="E1799" s="97">
        <v>1</v>
      </c>
      <c r="F1799" s="100" t="s">
        <v>860</v>
      </c>
      <c r="G1799" s="97">
        <v>6</v>
      </c>
      <c r="H1799" s="97">
        <v>15191</v>
      </c>
      <c r="I1799" s="133">
        <f>IF(G1799=1,0.012*H1799,IF(G1799=2,0.011*H1799,IF(G1799=3,0.01*H1799,IF(G1799=4,0.009*H1799,IF(G1799=5,0.008*H1799,IF(G1799=6,0.006*H1799,IF(G1799=7,0.006*H1799,IF(G1799=8,0.006*H1799))))))))</f>
        <v>91.146</v>
      </c>
      <c r="J1799" s="4" t="s">
        <v>16</v>
      </c>
    </row>
    <row r="1800" spans="1:9" ht="14.25" customHeight="1">
      <c r="A1800" s="128" t="s">
        <v>914</v>
      </c>
      <c r="H1800" s="114">
        <f>SUM(H1798:H1799)</f>
        <v>48296</v>
      </c>
      <c r="I1800" s="39">
        <f>SUM(I1798:I1799)</f>
        <v>289.776</v>
      </c>
    </row>
    <row r="1801" spans="1:10" ht="14.25" customHeight="1">
      <c r="A1801" s="415" t="s">
        <v>915</v>
      </c>
      <c r="B1801" s="97" t="s">
        <v>853</v>
      </c>
      <c r="C1801" s="97">
        <v>56</v>
      </c>
      <c r="D1801" s="97" t="s">
        <v>894</v>
      </c>
      <c r="E1801" s="97">
        <v>2</v>
      </c>
      <c r="F1801" s="100" t="s">
        <v>860</v>
      </c>
      <c r="G1801" s="97">
        <v>6</v>
      </c>
      <c r="H1801" s="97">
        <v>31285</v>
      </c>
      <c r="I1801" s="133">
        <f>IF(G1801=1,0.012*H1801,IF(G1801=2,0.011*H1801,IF(G1801=3,0.01*H1801,IF(G1801=4,0.009*H1801,IF(G1801=5,0.008*H1801,IF(G1801=6,0.006*H1801,IF(G1801=7,0.006*H1801,IF(G1801=8,0.006*H1801))))))))</f>
        <v>187.71</v>
      </c>
      <c r="J1801" s="4" t="s">
        <v>16</v>
      </c>
    </row>
    <row r="1802" spans="1:10" ht="14.25" customHeight="1">
      <c r="A1802" s="415"/>
      <c r="B1802" s="97" t="s">
        <v>853</v>
      </c>
      <c r="C1802" s="97">
        <v>56</v>
      </c>
      <c r="D1802" s="97" t="s">
        <v>913</v>
      </c>
      <c r="E1802" s="97">
        <v>1</v>
      </c>
      <c r="F1802" s="100" t="s">
        <v>860</v>
      </c>
      <c r="G1802" s="97">
        <v>6</v>
      </c>
      <c r="H1802" s="97">
        <v>16691</v>
      </c>
      <c r="I1802" s="133">
        <f>IF(G1802=1,0.012*H1802,IF(G1802=2,0.011*H1802,IF(G1802=3,0.01*H1802,IF(G1802=4,0.009*H1802,IF(G1802=5,0.008*H1802,IF(G1802=6,0.006*H1802,IF(G1802=7,0.006*H1802,IF(G1802=8,0.006*H1802))))))))</f>
        <v>100.146</v>
      </c>
      <c r="J1802" s="4" t="s">
        <v>16</v>
      </c>
    </row>
    <row r="1803" spans="1:9" ht="14.25" customHeight="1">
      <c r="A1803" s="128" t="s">
        <v>916</v>
      </c>
      <c r="H1803" s="114">
        <f>SUM(H1801:H1802)</f>
        <v>47976</v>
      </c>
      <c r="I1803" s="39">
        <f>SUM(I1801:I1802)</f>
        <v>287.856</v>
      </c>
    </row>
    <row r="1804" spans="1:10" ht="14.25" customHeight="1">
      <c r="A1804" s="415" t="s">
        <v>917</v>
      </c>
      <c r="B1804" s="97" t="s">
        <v>853</v>
      </c>
      <c r="C1804" s="97">
        <v>56</v>
      </c>
      <c r="D1804" s="97" t="s">
        <v>913</v>
      </c>
      <c r="E1804" s="97">
        <v>1</v>
      </c>
      <c r="F1804" s="100" t="s">
        <v>860</v>
      </c>
      <c r="G1804" s="97">
        <v>6</v>
      </c>
      <c r="H1804" s="97">
        <v>12164</v>
      </c>
      <c r="I1804" s="133">
        <f aca="true" t="shared" si="82" ref="I1804:I1812">IF(G1804=1,0.012*H1804,IF(G1804=2,0.011*H1804,IF(G1804=3,0.01*H1804,IF(G1804=4,0.009*H1804,IF(G1804=5,0.008*H1804,IF(G1804=6,0.006*H1804,IF(G1804=7,0.006*H1804,IF(G1804=8,0.006*H1804))))))))</f>
        <v>72.984</v>
      </c>
      <c r="J1804" s="4" t="s">
        <v>16</v>
      </c>
    </row>
    <row r="1805" spans="1:10" ht="14.25" customHeight="1">
      <c r="A1805" s="415"/>
      <c r="B1805" s="97" t="s">
        <v>853</v>
      </c>
      <c r="C1805" s="97">
        <v>56</v>
      </c>
      <c r="D1805" s="97">
        <v>559</v>
      </c>
      <c r="E1805" s="97">
        <v>2</v>
      </c>
      <c r="F1805" s="100" t="s">
        <v>860</v>
      </c>
      <c r="G1805" s="97">
        <v>6</v>
      </c>
      <c r="H1805" s="97">
        <v>435</v>
      </c>
      <c r="I1805" s="133">
        <f t="shared" si="82"/>
        <v>2.61</v>
      </c>
      <c r="J1805" s="4" t="s">
        <v>16</v>
      </c>
    </row>
    <row r="1806" spans="1:10" ht="14.25" customHeight="1">
      <c r="A1806" s="415"/>
      <c r="B1806" s="97" t="s">
        <v>853</v>
      </c>
      <c r="C1806" s="97">
        <v>56</v>
      </c>
      <c r="D1806" s="97" t="s">
        <v>894</v>
      </c>
      <c r="E1806" s="97">
        <v>1</v>
      </c>
      <c r="F1806" s="100" t="s">
        <v>860</v>
      </c>
      <c r="G1806" s="97">
        <v>6</v>
      </c>
      <c r="H1806" s="97">
        <v>643</v>
      </c>
      <c r="I1806" s="133">
        <f t="shared" si="82"/>
        <v>3.858</v>
      </c>
      <c r="J1806" s="4" t="s">
        <v>16</v>
      </c>
    </row>
    <row r="1807" spans="1:10" ht="14.25" customHeight="1">
      <c r="A1807" s="415"/>
      <c r="B1807" s="97" t="s">
        <v>853</v>
      </c>
      <c r="C1807" s="97">
        <v>56</v>
      </c>
      <c r="D1807" s="97" t="s">
        <v>894</v>
      </c>
      <c r="E1807" s="97">
        <v>2</v>
      </c>
      <c r="F1807" s="100" t="s">
        <v>860</v>
      </c>
      <c r="G1807" s="97">
        <v>6</v>
      </c>
      <c r="H1807" s="97">
        <v>26016</v>
      </c>
      <c r="I1807" s="133">
        <f t="shared" si="82"/>
        <v>156.096</v>
      </c>
      <c r="J1807" s="4" t="s">
        <v>16</v>
      </c>
    </row>
    <row r="1808" spans="1:10" ht="14.25" customHeight="1">
      <c r="A1808" s="415"/>
      <c r="B1808" s="97" t="s">
        <v>853</v>
      </c>
      <c r="C1808" s="97">
        <v>56</v>
      </c>
      <c r="D1808" s="97">
        <v>561</v>
      </c>
      <c r="E1808" s="97">
        <v>2</v>
      </c>
      <c r="F1808" s="100" t="s">
        <v>860</v>
      </c>
      <c r="G1808" s="97">
        <v>6</v>
      </c>
      <c r="H1808" s="97">
        <v>356</v>
      </c>
      <c r="I1808" s="133">
        <f t="shared" si="82"/>
        <v>2.136</v>
      </c>
      <c r="J1808" s="4" t="s">
        <v>16</v>
      </c>
    </row>
    <row r="1809" spans="1:10" ht="14.25" customHeight="1">
      <c r="A1809" s="415"/>
      <c r="B1809" s="97" t="s">
        <v>853</v>
      </c>
      <c r="C1809" s="97">
        <v>56</v>
      </c>
      <c r="D1809" s="97">
        <v>561</v>
      </c>
      <c r="E1809" s="97">
        <v>3</v>
      </c>
      <c r="F1809" s="100" t="s">
        <v>860</v>
      </c>
      <c r="G1809" s="97">
        <v>6</v>
      </c>
      <c r="H1809" s="97">
        <v>50</v>
      </c>
      <c r="I1809" s="133">
        <f t="shared" si="82"/>
        <v>0.3</v>
      </c>
      <c r="J1809" s="4" t="s">
        <v>16</v>
      </c>
    </row>
    <row r="1810" spans="1:10" ht="14.25" customHeight="1">
      <c r="A1810" s="415"/>
      <c r="B1810" s="97" t="s">
        <v>853</v>
      </c>
      <c r="C1810" s="97">
        <v>56</v>
      </c>
      <c r="D1810" s="97">
        <v>564</v>
      </c>
      <c r="E1810" s="97">
        <v>2</v>
      </c>
      <c r="F1810" s="100" t="s">
        <v>860</v>
      </c>
      <c r="G1810" s="97">
        <v>6</v>
      </c>
      <c r="H1810" s="97">
        <v>222</v>
      </c>
      <c r="I1810" s="133">
        <f t="shared" si="82"/>
        <v>1.332</v>
      </c>
      <c r="J1810" s="4" t="s">
        <v>16</v>
      </c>
    </row>
    <row r="1811" spans="1:10" ht="14.25" customHeight="1">
      <c r="A1811" s="415"/>
      <c r="B1811" s="97" t="s">
        <v>853</v>
      </c>
      <c r="C1811" s="97">
        <v>56</v>
      </c>
      <c r="D1811" s="97" t="s">
        <v>918</v>
      </c>
      <c r="E1811" s="97"/>
      <c r="F1811" s="100" t="s">
        <v>860</v>
      </c>
      <c r="G1811" s="97">
        <v>6</v>
      </c>
      <c r="H1811" s="97">
        <v>205</v>
      </c>
      <c r="I1811" s="133">
        <f t="shared" si="82"/>
        <v>1.23</v>
      </c>
      <c r="J1811" s="4" t="s">
        <v>16</v>
      </c>
    </row>
    <row r="1812" spans="1:10" ht="14.25" customHeight="1">
      <c r="A1812" s="415"/>
      <c r="B1812" s="97" t="s">
        <v>853</v>
      </c>
      <c r="C1812" s="97">
        <v>56</v>
      </c>
      <c r="D1812" s="97" t="s">
        <v>919</v>
      </c>
      <c r="E1812" s="97"/>
      <c r="F1812" s="100" t="s">
        <v>860</v>
      </c>
      <c r="G1812" s="97">
        <v>6</v>
      </c>
      <c r="H1812" s="97">
        <v>278</v>
      </c>
      <c r="I1812" s="133">
        <f t="shared" si="82"/>
        <v>1.668</v>
      </c>
      <c r="J1812" s="4" t="s">
        <v>16</v>
      </c>
    </row>
    <row r="1813" spans="1:9" ht="14.25" customHeight="1">
      <c r="A1813" s="128" t="s">
        <v>920</v>
      </c>
      <c r="H1813" s="114">
        <f>SUM(H1804:H1812)</f>
        <v>40369</v>
      </c>
      <c r="I1813" s="39">
        <f>SUM(I1804:I1812)</f>
        <v>242.214</v>
      </c>
    </row>
    <row r="1814" spans="1:10" ht="14.25" customHeight="1">
      <c r="A1814" s="415" t="s">
        <v>921</v>
      </c>
      <c r="B1814" s="97" t="s">
        <v>853</v>
      </c>
      <c r="C1814" s="97">
        <v>56</v>
      </c>
      <c r="D1814" s="97" t="s">
        <v>922</v>
      </c>
      <c r="E1814" s="97">
        <v>1</v>
      </c>
      <c r="F1814" s="100" t="s">
        <v>860</v>
      </c>
      <c r="G1814" s="97">
        <v>6</v>
      </c>
      <c r="H1814" s="97">
        <v>3320</v>
      </c>
      <c r="I1814" s="133">
        <f aca="true" t="shared" si="83" ref="I1814:I1824">IF(G1814=1,0.012*H1814,IF(G1814=2,0.011*H1814,IF(G1814=3,0.01*H1814,IF(G1814=4,0.009*H1814,IF(G1814=5,0.008*H1814,IF(G1814=6,0.006*H1814,IF(G1814=7,0.006*H1814,IF(G1814=8,0.006*H1814))))))))</f>
        <v>19.92</v>
      </c>
      <c r="J1814" s="4" t="s">
        <v>16</v>
      </c>
    </row>
    <row r="1815" spans="1:10" ht="14.25" customHeight="1">
      <c r="A1815" s="415"/>
      <c r="B1815" s="97" t="s">
        <v>853</v>
      </c>
      <c r="C1815" s="97">
        <v>56</v>
      </c>
      <c r="D1815" s="97" t="s">
        <v>923</v>
      </c>
      <c r="E1815" s="97"/>
      <c r="F1815" s="100" t="s">
        <v>860</v>
      </c>
      <c r="G1815" s="97">
        <v>6</v>
      </c>
      <c r="H1815" s="97">
        <v>96</v>
      </c>
      <c r="I1815" s="133">
        <f t="shared" si="83"/>
        <v>0.5760000000000001</v>
      </c>
      <c r="J1815" s="4" t="s">
        <v>16</v>
      </c>
    </row>
    <row r="1816" spans="1:10" ht="14.25" customHeight="1">
      <c r="A1816" s="415"/>
      <c r="B1816" s="97" t="s">
        <v>853</v>
      </c>
      <c r="C1816" s="97">
        <v>56</v>
      </c>
      <c r="D1816" s="97" t="s">
        <v>924</v>
      </c>
      <c r="E1816" s="97">
        <v>1</v>
      </c>
      <c r="F1816" s="100" t="s">
        <v>860</v>
      </c>
      <c r="G1816" s="97">
        <v>6</v>
      </c>
      <c r="H1816" s="97">
        <v>8810</v>
      </c>
      <c r="I1816" s="133">
        <f t="shared" si="83"/>
        <v>52.86</v>
      </c>
      <c r="J1816" s="4" t="s">
        <v>16</v>
      </c>
    </row>
    <row r="1817" spans="1:10" ht="14.25" customHeight="1">
      <c r="A1817" s="415"/>
      <c r="B1817" s="97" t="s">
        <v>853</v>
      </c>
      <c r="C1817" s="97">
        <v>56</v>
      </c>
      <c r="D1817" s="97" t="s">
        <v>925</v>
      </c>
      <c r="E1817" s="97"/>
      <c r="F1817" s="100" t="s">
        <v>860</v>
      </c>
      <c r="G1817" s="97">
        <v>6</v>
      </c>
      <c r="H1817" s="97">
        <v>2199</v>
      </c>
      <c r="I1817" s="133">
        <f t="shared" si="83"/>
        <v>13.194</v>
      </c>
      <c r="J1817" s="4" t="s">
        <v>16</v>
      </c>
    </row>
    <row r="1818" spans="1:10" ht="14.25" customHeight="1">
      <c r="A1818" s="415"/>
      <c r="B1818" s="97" t="s">
        <v>853</v>
      </c>
      <c r="C1818" s="97">
        <v>56</v>
      </c>
      <c r="D1818" s="97">
        <v>564</v>
      </c>
      <c r="E1818" s="97">
        <v>1</v>
      </c>
      <c r="F1818" s="100" t="s">
        <v>860</v>
      </c>
      <c r="G1818" s="97">
        <v>6</v>
      </c>
      <c r="H1818" s="97">
        <v>4285</v>
      </c>
      <c r="I1818" s="133">
        <f t="shared" si="83"/>
        <v>25.71</v>
      </c>
      <c r="J1818" s="4" t="s">
        <v>16</v>
      </c>
    </row>
    <row r="1819" spans="1:10" ht="14.25" customHeight="1">
      <c r="A1819" s="415"/>
      <c r="B1819" s="97" t="s">
        <v>853</v>
      </c>
      <c r="C1819" s="97">
        <v>56</v>
      </c>
      <c r="D1819" s="97" t="s">
        <v>926</v>
      </c>
      <c r="E1819" s="97"/>
      <c r="F1819" s="100" t="s">
        <v>860</v>
      </c>
      <c r="G1819" s="97">
        <v>6</v>
      </c>
      <c r="H1819" s="97">
        <v>3331</v>
      </c>
      <c r="I1819" s="133">
        <f t="shared" si="83"/>
        <v>19.986</v>
      </c>
      <c r="J1819" s="4" t="s">
        <v>16</v>
      </c>
    </row>
    <row r="1820" spans="1:10" ht="14.25" customHeight="1">
      <c r="A1820" s="415"/>
      <c r="B1820" s="97" t="s">
        <v>853</v>
      </c>
      <c r="C1820" s="97">
        <v>56</v>
      </c>
      <c r="D1820" s="97" t="s">
        <v>927</v>
      </c>
      <c r="E1820" s="97"/>
      <c r="F1820" s="100" t="s">
        <v>860</v>
      </c>
      <c r="G1820" s="97">
        <v>6</v>
      </c>
      <c r="H1820" s="97">
        <v>3708</v>
      </c>
      <c r="I1820" s="133">
        <f t="shared" si="83"/>
        <v>22.248</v>
      </c>
      <c r="J1820" s="4" t="s">
        <v>16</v>
      </c>
    </row>
    <row r="1821" spans="1:10" ht="14.25" customHeight="1">
      <c r="A1821" s="415"/>
      <c r="B1821" s="97" t="s">
        <v>853</v>
      </c>
      <c r="C1821" s="97">
        <v>56</v>
      </c>
      <c r="D1821" s="97" t="s">
        <v>928</v>
      </c>
      <c r="E1821" s="97"/>
      <c r="F1821" s="100" t="s">
        <v>860</v>
      </c>
      <c r="G1821" s="97">
        <v>6</v>
      </c>
      <c r="H1821" s="97">
        <v>3964</v>
      </c>
      <c r="I1821" s="133">
        <f t="shared" si="83"/>
        <v>23.784</v>
      </c>
      <c r="J1821" s="4" t="s">
        <v>16</v>
      </c>
    </row>
    <row r="1822" spans="1:10" ht="14.25" customHeight="1">
      <c r="A1822" s="415"/>
      <c r="B1822" s="97" t="s">
        <v>853</v>
      </c>
      <c r="C1822" s="97">
        <v>56</v>
      </c>
      <c r="D1822" s="97" t="s">
        <v>918</v>
      </c>
      <c r="E1822" s="97"/>
      <c r="F1822" s="100" t="s">
        <v>860</v>
      </c>
      <c r="G1822" s="97">
        <v>6</v>
      </c>
      <c r="H1822" s="97">
        <v>8001</v>
      </c>
      <c r="I1822" s="133">
        <f t="shared" si="83"/>
        <v>48.006</v>
      </c>
      <c r="J1822" s="4" t="s">
        <v>16</v>
      </c>
    </row>
    <row r="1823" spans="1:10" ht="14.25" customHeight="1">
      <c r="A1823" s="415"/>
      <c r="B1823" s="97" t="s">
        <v>853</v>
      </c>
      <c r="C1823" s="97">
        <v>56</v>
      </c>
      <c r="D1823" s="97" t="s">
        <v>919</v>
      </c>
      <c r="E1823" s="97"/>
      <c r="F1823" s="100" t="s">
        <v>860</v>
      </c>
      <c r="G1823" s="97">
        <v>6</v>
      </c>
      <c r="H1823" s="97">
        <v>6073</v>
      </c>
      <c r="I1823" s="133">
        <f t="shared" si="83"/>
        <v>36.438</v>
      </c>
      <c r="J1823" s="4" t="s">
        <v>16</v>
      </c>
    </row>
    <row r="1824" spans="1:10" ht="14.25" customHeight="1">
      <c r="A1824" s="415"/>
      <c r="B1824" s="97" t="s">
        <v>853</v>
      </c>
      <c r="C1824" s="97">
        <v>56</v>
      </c>
      <c r="D1824" s="97" t="s">
        <v>894</v>
      </c>
      <c r="E1824" s="97">
        <v>1</v>
      </c>
      <c r="F1824" s="100" t="s">
        <v>860</v>
      </c>
      <c r="G1824" s="97">
        <v>6</v>
      </c>
      <c r="H1824" s="97">
        <v>1963</v>
      </c>
      <c r="I1824" s="133">
        <f t="shared" si="83"/>
        <v>11.778</v>
      </c>
      <c r="J1824" s="4" t="s">
        <v>16</v>
      </c>
    </row>
    <row r="1825" spans="1:9" ht="14.25" customHeight="1">
      <c r="A1825" s="128" t="s">
        <v>929</v>
      </c>
      <c r="H1825" s="114">
        <f>SUM(H1814:H1824)</f>
        <v>45750</v>
      </c>
      <c r="I1825" s="39">
        <f>SUM(I1814:I1824)</f>
        <v>274.5</v>
      </c>
    </row>
    <row r="1826" spans="1:10" ht="14.25" customHeight="1">
      <c r="A1826" s="415" t="s">
        <v>930</v>
      </c>
      <c r="B1826" s="97" t="s">
        <v>853</v>
      </c>
      <c r="C1826" s="97">
        <v>56</v>
      </c>
      <c r="D1826" s="97" t="s">
        <v>931</v>
      </c>
      <c r="E1826" s="97"/>
      <c r="F1826" s="100" t="s">
        <v>860</v>
      </c>
      <c r="G1826" s="97">
        <v>6</v>
      </c>
      <c r="H1826" s="97">
        <v>300</v>
      </c>
      <c r="I1826" s="133">
        <f aca="true" t="shared" si="84" ref="I1826:I1837">IF(G1826=1,0.012*H1826,IF(G1826=2,0.011*H1826,IF(G1826=3,0.01*H1826,IF(G1826=4,0.009*H1826,IF(G1826=5,0.008*H1826,IF(G1826=6,0.006*H1826,IF(G1826=7,0.006*H1826,IF(G1826=8,0.006*H1826))))))))</f>
        <v>1.8</v>
      </c>
      <c r="J1826" s="4" t="s">
        <v>16</v>
      </c>
    </row>
    <row r="1827" spans="1:10" ht="14.25" customHeight="1">
      <c r="A1827" s="415"/>
      <c r="B1827" s="97" t="s">
        <v>853</v>
      </c>
      <c r="C1827" s="97">
        <v>56</v>
      </c>
      <c r="D1827" s="97" t="s">
        <v>922</v>
      </c>
      <c r="E1827" s="97">
        <v>1</v>
      </c>
      <c r="F1827" s="100" t="s">
        <v>860</v>
      </c>
      <c r="G1827" s="97">
        <v>6</v>
      </c>
      <c r="H1827" s="97">
        <v>3926</v>
      </c>
      <c r="I1827" s="133">
        <f t="shared" si="84"/>
        <v>23.556</v>
      </c>
      <c r="J1827" s="4" t="s">
        <v>16</v>
      </c>
    </row>
    <row r="1828" spans="1:10" ht="14.25" customHeight="1">
      <c r="A1828" s="415"/>
      <c r="B1828" s="97" t="s">
        <v>853</v>
      </c>
      <c r="C1828" s="97">
        <v>56</v>
      </c>
      <c r="D1828" s="97" t="s">
        <v>923</v>
      </c>
      <c r="E1828" s="97"/>
      <c r="F1828" s="100" t="s">
        <v>860</v>
      </c>
      <c r="G1828" s="97">
        <v>6</v>
      </c>
      <c r="H1828" s="97">
        <v>1103</v>
      </c>
      <c r="I1828" s="133">
        <f t="shared" si="84"/>
        <v>6.618</v>
      </c>
      <c r="J1828" s="4" t="s">
        <v>16</v>
      </c>
    </row>
    <row r="1829" spans="1:10" ht="14.25" customHeight="1">
      <c r="A1829" s="415"/>
      <c r="B1829" s="97" t="s">
        <v>853</v>
      </c>
      <c r="C1829" s="97">
        <v>56</v>
      </c>
      <c r="D1829" s="97" t="s">
        <v>924</v>
      </c>
      <c r="E1829" s="97">
        <v>1</v>
      </c>
      <c r="F1829" s="100" t="s">
        <v>860</v>
      </c>
      <c r="G1829" s="97">
        <v>6</v>
      </c>
      <c r="H1829" s="97">
        <v>1994</v>
      </c>
      <c r="I1829" s="133">
        <f t="shared" si="84"/>
        <v>11.964</v>
      </c>
      <c r="J1829" s="4" t="s">
        <v>16</v>
      </c>
    </row>
    <row r="1830" spans="1:10" ht="14.25" customHeight="1">
      <c r="A1830" s="415"/>
      <c r="B1830" s="97" t="s">
        <v>853</v>
      </c>
      <c r="C1830" s="97">
        <v>56</v>
      </c>
      <c r="D1830" s="97" t="s">
        <v>932</v>
      </c>
      <c r="E1830" s="97"/>
      <c r="F1830" s="100" t="s">
        <v>860</v>
      </c>
      <c r="G1830" s="97">
        <v>6</v>
      </c>
      <c r="H1830" s="97">
        <v>501</v>
      </c>
      <c r="I1830" s="133">
        <f t="shared" si="84"/>
        <v>3.0060000000000002</v>
      </c>
      <c r="J1830" s="4" t="s">
        <v>16</v>
      </c>
    </row>
    <row r="1831" spans="1:10" ht="14.25" customHeight="1">
      <c r="A1831" s="415"/>
      <c r="B1831" s="97" t="s">
        <v>853</v>
      </c>
      <c r="C1831" s="97">
        <v>56</v>
      </c>
      <c r="D1831" s="97" t="s">
        <v>925</v>
      </c>
      <c r="E1831" s="97"/>
      <c r="F1831" s="100" t="s">
        <v>860</v>
      </c>
      <c r="G1831" s="97">
        <v>6</v>
      </c>
      <c r="H1831" s="97">
        <v>9031</v>
      </c>
      <c r="I1831" s="133">
        <f t="shared" si="84"/>
        <v>54.186</v>
      </c>
      <c r="J1831" s="4" t="s">
        <v>16</v>
      </c>
    </row>
    <row r="1832" spans="1:10" ht="14.25" customHeight="1">
      <c r="A1832" s="415"/>
      <c r="B1832" s="97" t="s">
        <v>853</v>
      </c>
      <c r="C1832" s="97">
        <v>56</v>
      </c>
      <c r="D1832" s="97" t="s">
        <v>926</v>
      </c>
      <c r="E1832" s="97"/>
      <c r="F1832" s="100" t="s">
        <v>860</v>
      </c>
      <c r="G1832" s="97">
        <v>6</v>
      </c>
      <c r="H1832" s="97">
        <v>10495</v>
      </c>
      <c r="I1832" s="133">
        <f t="shared" si="84"/>
        <v>62.97</v>
      </c>
      <c r="J1832" s="4" t="s">
        <v>16</v>
      </c>
    </row>
    <row r="1833" spans="1:10" ht="14.25" customHeight="1">
      <c r="A1833" s="415"/>
      <c r="B1833" s="97" t="s">
        <v>853</v>
      </c>
      <c r="C1833" s="97">
        <v>56</v>
      </c>
      <c r="D1833" s="97" t="s">
        <v>928</v>
      </c>
      <c r="E1833" s="97"/>
      <c r="F1833" s="100" t="s">
        <v>860</v>
      </c>
      <c r="G1833" s="97">
        <v>6</v>
      </c>
      <c r="H1833" s="97">
        <v>7043</v>
      </c>
      <c r="I1833" s="133">
        <f t="shared" si="84"/>
        <v>42.258</v>
      </c>
      <c r="J1833" s="4" t="s">
        <v>16</v>
      </c>
    </row>
    <row r="1834" spans="1:10" ht="14.25" customHeight="1">
      <c r="A1834" s="415"/>
      <c r="B1834" s="97" t="s">
        <v>853</v>
      </c>
      <c r="C1834" s="97">
        <v>56</v>
      </c>
      <c r="D1834" s="97" t="s">
        <v>918</v>
      </c>
      <c r="E1834" s="97"/>
      <c r="F1834" s="100" t="s">
        <v>860</v>
      </c>
      <c r="G1834" s="97">
        <v>6</v>
      </c>
      <c r="H1834" s="97">
        <v>1141</v>
      </c>
      <c r="I1834" s="133">
        <f t="shared" si="84"/>
        <v>6.846</v>
      </c>
      <c r="J1834" s="4" t="s">
        <v>16</v>
      </c>
    </row>
    <row r="1835" spans="1:10" ht="14.25" customHeight="1">
      <c r="A1835" s="415"/>
      <c r="B1835" s="97" t="s">
        <v>853</v>
      </c>
      <c r="C1835" s="97">
        <v>56</v>
      </c>
      <c r="D1835" s="97" t="s">
        <v>919</v>
      </c>
      <c r="E1835" s="97"/>
      <c r="F1835" s="100" t="s">
        <v>860</v>
      </c>
      <c r="G1835" s="97">
        <v>6</v>
      </c>
      <c r="H1835" s="97">
        <v>3986</v>
      </c>
      <c r="I1835" s="133">
        <f t="shared" si="84"/>
        <v>23.916</v>
      </c>
      <c r="J1835" s="4" t="s">
        <v>16</v>
      </c>
    </row>
    <row r="1836" spans="1:10" ht="14.25" customHeight="1">
      <c r="A1836" s="415"/>
      <c r="B1836" s="97" t="s">
        <v>853</v>
      </c>
      <c r="C1836" s="97">
        <v>56</v>
      </c>
      <c r="D1836" s="97" t="s">
        <v>110</v>
      </c>
      <c r="E1836" s="97"/>
      <c r="F1836" s="100" t="s">
        <v>860</v>
      </c>
      <c r="G1836" s="97">
        <v>6</v>
      </c>
      <c r="H1836" s="97">
        <v>1955</v>
      </c>
      <c r="I1836" s="133">
        <f t="shared" si="84"/>
        <v>11.73</v>
      </c>
      <c r="J1836" s="4" t="s">
        <v>16</v>
      </c>
    </row>
    <row r="1837" spans="1:10" ht="14.25" customHeight="1">
      <c r="A1837" s="415"/>
      <c r="B1837" s="97" t="s">
        <v>853</v>
      </c>
      <c r="C1837" s="97">
        <v>56</v>
      </c>
      <c r="D1837" s="97" t="s">
        <v>933</v>
      </c>
      <c r="E1837" s="97">
        <v>1</v>
      </c>
      <c r="F1837" s="100" t="s">
        <v>860</v>
      </c>
      <c r="G1837" s="97">
        <v>6</v>
      </c>
      <c r="H1837" s="97">
        <v>2240</v>
      </c>
      <c r="I1837" s="133">
        <f t="shared" si="84"/>
        <v>13.44</v>
      </c>
      <c r="J1837" s="4" t="s">
        <v>16</v>
      </c>
    </row>
    <row r="1838" spans="1:9" ht="14.25" customHeight="1">
      <c r="A1838" s="128" t="s">
        <v>934</v>
      </c>
      <c r="H1838" s="114">
        <f>SUM(H1826:H1837)</f>
        <v>43715</v>
      </c>
      <c r="I1838" s="39">
        <f>SUM(I1826:I1837)</f>
        <v>262.29</v>
      </c>
    </row>
    <row r="1839" spans="1:10" ht="14.25" customHeight="1">
      <c r="A1839" s="415" t="s">
        <v>935</v>
      </c>
      <c r="B1839" s="97" t="s">
        <v>853</v>
      </c>
      <c r="C1839" s="97">
        <v>56</v>
      </c>
      <c r="D1839" s="97" t="s">
        <v>936</v>
      </c>
      <c r="E1839" s="97">
        <v>2</v>
      </c>
      <c r="F1839" s="100" t="s">
        <v>860</v>
      </c>
      <c r="G1839" s="97">
        <v>6</v>
      </c>
      <c r="H1839" s="97">
        <v>73</v>
      </c>
      <c r="I1839" s="133">
        <f aca="true" t="shared" si="85" ref="I1839:I1855">IF(G1839=1,0.012*H1839,IF(G1839=2,0.011*H1839,IF(G1839=3,0.01*H1839,IF(G1839=4,0.009*H1839,IF(G1839=5,0.008*H1839,IF(G1839=6,0.006*H1839,IF(G1839=7,0.006*H1839,IF(G1839=8,0.006*H1839))))))))</f>
        <v>0.438</v>
      </c>
      <c r="J1839" s="4" t="s">
        <v>16</v>
      </c>
    </row>
    <row r="1840" spans="1:10" ht="14.25" customHeight="1">
      <c r="A1840" s="415"/>
      <c r="B1840" s="97" t="s">
        <v>853</v>
      </c>
      <c r="C1840" s="97">
        <v>56</v>
      </c>
      <c r="D1840" s="97" t="s">
        <v>936</v>
      </c>
      <c r="E1840" s="97">
        <v>1</v>
      </c>
      <c r="F1840" s="100" t="s">
        <v>860</v>
      </c>
      <c r="G1840" s="97">
        <v>6</v>
      </c>
      <c r="H1840" s="97">
        <v>3410</v>
      </c>
      <c r="I1840" s="133">
        <f t="shared" si="85"/>
        <v>20.46</v>
      </c>
      <c r="J1840" s="4" t="s">
        <v>16</v>
      </c>
    </row>
    <row r="1841" spans="1:10" ht="14.25" customHeight="1">
      <c r="A1841" s="415"/>
      <c r="B1841" s="97" t="s">
        <v>853</v>
      </c>
      <c r="C1841" s="97">
        <v>56</v>
      </c>
      <c r="D1841" s="97" t="s">
        <v>937</v>
      </c>
      <c r="E1841" s="97">
        <v>2</v>
      </c>
      <c r="F1841" s="100" t="s">
        <v>860</v>
      </c>
      <c r="G1841" s="97">
        <v>6</v>
      </c>
      <c r="H1841" s="97">
        <v>4098</v>
      </c>
      <c r="I1841" s="133">
        <f t="shared" si="85"/>
        <v>24.588</v>
      </c>
      <c r="J1841" s="4" t="s">
        <v>16</v>
      </c>
    </row>
    <row r="1842" spans="1:10" ht="14.25" customHeight="1">
      <c r="A1842" s="415"/>
      <c r="B1842" s="97" t="s">
        <v>853</v>
      </c>
      <c r="C1842" s="97">
        <v>56</v>
      </c>
      <c r="D1842" s="97" t="s">
        <v>938</v>
      </c>
      <c r="E1842" s="97">
        <v>2</v>
      </c>
      <c r="F1842" s="100" t="s">
        <v>860</v>
      </c>
      <c r="G1842" s="97">
        <v>6</v>
      </c>
      <c r="H1842" s="97">
        <v>75</v>
      </c>
      <c r="I1842" s="133">
        <f t="shared" si="85"/>
        <v>0.45</v>
      </c>
      <c r="J1842" s="4" t="s">
        <v>16</v>
      </c>
    </row>
    <row r="1843" spans="1:10" ht="14.25" customHeight="1">
      <c r="A1843" s="415"/>
      <c r="B1843" s="97" t="s">
        <v>853</v>
      </c>
      <c r="C1843" s="97">
        <v>56</v>
      </c>
      <c r="D1843" s="97" t="s">
        <v>939</v>
      </c>
      <c r="E1843" s="97">
        <v>2</v>
      </c>
      <c r="F1843" s="100" t="s">
        <v>860</v>
      </c>
      <c r="G1843" s="97">
        <v>6</v>
      </c>
      <c r="H1843" s="97">
        <v>55</v>
      </c>
      <c r="I1843" s="133">
        <f t="shared" si="85"/>
        <v>0.33</v>
      </c>
      <c r="J1843" s="4" t="s">
        <v>16</v>
      </c>
    </row>
    <row r="1844" spans="1:10" ht="14.25" customHeight="1">
      <c r="A1844" s="415"/>
      <c r="B1844" s="97" t="s">
        <v>853</v>
      </c>
      <c r="C1844" s="97">
        <v>56</v>
      </c>
      <c r="D1844" s="97">
        <v>552</v>
      </c>
      <c r="E1844" s="97">
        <v>2</v>
      </c>
      <c r="F1844" s="100" t="s">
        <v>860</v>
      </c>
      <c r="G1844" s="97">
        <v>6</v>
      </c>
      <c r="H1844" s="97">
        <v>73</v>
      </c>
      <c r="I1844" s="133">
        <f t="shared" si="85"/>
        <v>0.438</v>
      </c>
      <c r="J1844" s="4" t="s">
        <v>16</v>
      </c>
    </row>
    <row r="1845" spans="1:10" ht="14.25" customHeight="1">
      <c r="A1845" s="415"/>
      <c r="B1845" s="97" t="s">
        <v>853</v>
      </c>
      <c r="C1845" s="97">
        <v>56</v>
      </c>
      <c r="D1845" s="97">
        <v>555</v>
      </c>
      <c r="E1845" s="97"/>
      <c r="F1845" s="100" t="s">
        <v>860</v>
      </c>
      <c r="G1845" s="97">
        <v>6</v>
      </c>
      <c r="H1845" s="97">
        <v>520</v>
      </c>
      <c r="I1845" s="133">
        <f t="shared" si="85"/>
        <v>3.12</v>
      </c>
      <c r="J1845" s="4" t="s">
        <v>16</v>
      </c>
    </row>
    <row r="1846" spans="1:10" ht="14.25" customHeight="1">
      <c r="A1846" s="415"/>
      <c r="B1846" s="97" t="s">
        <v>853</v>
      </c>
      <c r="C1846" s="97">
        <v>56</v>
      </c>
      <c r="D1846" s="97">
        <v>556</v>
      </c>
      <c r="E1846" s="97"/>
      <c r="F1846" s="100" t="s">
        <v>860</v>
      </c>
      <c r="G1846" s="97">
        <v>6</v>
      </c>
      <c r="H1846" s="97">
        <v>7096</v>
      </c>
      <c r="I1846" s="133">
        <f t="shared" si="85"/>
        <v>42.576</v>
      </c>
      <c r="J1846" s="4" t="s">
        <v>16</v>
      </c>
    </row>
    <row r="1847" spans="1:10" ht="14.25" customHeight="1">
      <c r="A1847" s="415"/>
      <c r="B1847" s="97" t="s">
        <v>853</v>
      </c>
      <c r="C1847" s="97">
        <v>56</v>
      </c>
      <c r="D1847" s="97">
        <v>557</v>
      </c>
      <c r="E1847" s="97"/>
      <c r="F1847" s="100" t="s">
        <v>860</v>
      </c>
      <c r="G1847" s="97">
        <v>6</v>
      </c>
      <c r="H1847" s="97">
        <v>3082</v>
      </c>
      <c r="I1847" s="133">
        <f t="shared" si="85"/>
        <v>18.492</v>
      </c>
      <c r="J1847" s="4" t="s">
        <v>16</v>
      </c>
    </row>
    <row r="1848" spans="1:10" ht="14.25" customHeight="1">
      <c r="A1848" s="415"/>
      <c r="B1848" s="97" t="s">
        <v>853</v>
      </c>
      <c r="C1848" s="97">
        <v>56</v>
      </c>
      <c r="D1848" s="97" t="s">
        <v>931</v>
      </c>
      <c r="E1848" s="97"/>
      <c r="F1848" s="100" t="s">
        <v>860</v>
      </c>
      <c r="G1848" s="97">
        <v>6</v>
      </c>
      <c r="H1848" s="97">
        <v>87</v>
      </c>
      <c r="I1848" s="133">
        <f t="shared" si="85"/>
        <v>0.522</v>
      </c>
      <c r="J1848" s="4" t="s">
        <v>16</v>
      </c>
    </row>
    <row r="1849" spans="1:10" ht="14.25" customHeight="1">
      <c r="A1849" s="415"/>
      <c r="B1849" s="97" t="s">
        <v>853</v>
      </c>
      <c r="C1849" s="97">
        <v>56</v>
      </c>
      <c r="D1849" s="97" t="s">
        <v>922</v>
      </c>
      <c r="E1849" s="97">
        <v>1</v>
      </c>
      <c r="F1849" s="100" t="s">
        <v>860</v>
      </c>
      <c r="G1849" s="97">
        <v>6</v>
      </c>
      <c r="H1849" s="97">
        <v>713</v>
      </c>
      <c r="I1849" s="133">
        <f t="shared" si="85"/>
        <v>4.2780000000000005</v>
      </c>
      <c r="J1849" s="4" t="s">
        <v>16</v>
      </c>
    </row>
    <row r="1850" spans="1:10" ht="14.25" customHeight="1">
      <c r="A1850" s="415"/>
      <c r="B1850" s="97" t="s">
        <v>853</v>
      </c>
      <c r="C1850" s="97">
        <v>56</v>
      </c>
      <c r="D1850" s="97">
        <v>560</v>
      </c>
      <c r="E1850" s="97"/>
      <c r="F1850" s="100" t="s">
        <v>860</v>
      </c>
      <c r="G1850" s="97">
        <v>6</v>
      </c>
      <c r="H1850" s="97">
        <v>192</v>
      </c>
      <c r="I1850" s="133">
        <f t="shared" si="85"/>
        <v>1.1520000000000001</v>
      </c>
      <c r="J1850" s="4" t="s">
        <v>16</v>
      </c>
    </row>
    <row r="1851" spans="1:10" ht="14.25" customHeight="1">
      <c r="A1851" s="415"/>
      <c r="B1851" s="97" t="s">
        <v>853</v>
      </c>
      <c r="C1851" s="97">
        <v>56</v>
      </c>
      <c r="D1851" s="97" t="s">
        <v>932</v>
      </c>
      <c r="E1851" s="97"/>
      <c r="F1851" s="100" t="s">
        <v>860</v>
      </c>
      <c r="G1851" s="97">
        <v>6</v>
      </c>
      <c r="H1851" s="97">
        <v>3733</v>
      </c>
      <c r="I1851" s="133">
        <f t="shared" si="85"/>
        <v>22.398</v>
      </c>
      <c r="J1851" s="4" t="s">
        <v>16</v>
      </c>
    </row>
    <row r="1852" spans="1:10" ht="14.25" customHeight="1">
      <c r="A1852" s="415"/>
      <c r="B1852" s="97" t="s">
        <v>853</v>
      </c>
      <c r="C1852" s="97">
        <v>56</v>
      </c>
      <c r="D1852" s="97" t="s">
        <v>925</v>
      </c>
      <c r="E1852" s="97"/>
      <c r="F1852" s="100" t="s">
        <v>860</v>
      </c>
      <c r="G1852" s="97">
        <v>6</v>
      </c>
      <c r="H1852" s="97">
        <v>11284</v>
      </c>
      <c r="I1852" s="133">
        <f t="shared" si="85"/>
        <v>67.70400000000001</v>
      </c>
      <c r="J1852" s="4" t="s">
        <v>16</v>
      </c>
    </row>
    <row r="1853" spans="1:10" ht="14.25" customHeight="1">
      <c r="A1853" s="415"/>
      <c r="B1853" s="97" t="s">
        <v>853</v>
      </c>
      <c r="C1853" s="97">
        <v>56</v>
      </c>
      <c r="D1853" s="97" t="s">
        <v>926</v>
      </c>
      <c r="E1853" s="97"/>
      <c r="F1853" s="100" t="s">
        <v>860</v>
      </c>
      <c r="G1853" s="97">
        <v>6</v>
      </c>
      <c r="H1853" s="97">
        <v>9480</v>
      </c>
      <c r="I1853" s="133">
        <f t="shared" si="85"/>
        <v>56.88</v>
      </c>
      <c r="J1853" s="4" t="s">
        <v>16</v>
      </c>
    </row>
    <row r="1854" spans="1:10" ht="14.25" customHeight="1">
      <c r="A1854" s="415"/>
      <c r="B1854" s="97" t="s">
        <v>853</v>
      </c>
      <c r="C1854" s="97">
        <v>56</v>
      </c>
      <c r="D1854" s="97" t="s">
        <v>928</v>
      </c>
      <c r="E1854" s="97"/>
      <c r="F1854" s="100" t="s">
        <v>860</v>
      </c>
      <c r="G1854" s="97">
        <v>6</v>
      </c>
      <c r="H1854" s="97">
        <v>2421</v>
      </c>
      <c r="I1854" s="133">
        <f t="shared" si="85"/>
        <v>14.526</v>
      </c>
      <c r="J1854" s="4" t="s">
        <v>16</v>
      </c>
    </row>
    <row r="1855" spans="1:10" ht="14.25" customHeight="1">
      <c r="A1855" s="415"/>
      <c r="B1855" s="97" t="s">
        <v>853</v>
      </c>
      <c r="C1855" s="97">
        <v>56</v>
      </c>
      <c r="D1855" s="97" t="s">
        <v>110</v>
      </c>
      <c r="E1855" s="97"/>
      <c r="F1855" s="100" t="s">
        <v>860</v>
      </c>
      <c r="G1855" s="97">
        <v>6</v>
      </c>
      <c r="H1855" s="97">
        <v>518</v>
      </c>
      <c r="I1855" s="133">
        <f t="shared" si="85"/>
        <v>3.108</v>
      </c>
      <c r="J1855" s="4" t="s">
        <v>16</v>
      </c>
    </row>
    <row r="1856" spans="1:9" ht="14.25" customHeight="1">
      <c r="A1856" s="128" t="s">
        <v>940</v>
      </c>
      <c r="H1856" s="114">
        <f>SUM(H1839:H1855)</f>
        <v>46910</v>
      </c>
      <c r="I1856" s="39">
        <f>SUM(I1839:I1855)</f>
        <v>281.46000000000004</v>
      </c>
    </row>
    <row r="1857" spans="1:10" ht="14.25" customHeight="1">
      <c r="A1857" s="415" t="s">
        <v>941</v>
      </c>
      <c r="B1857" s="97" t="s">
        <v>853</v>
      </c>
      <c r="C1857" s="97">
        <v>56</v>
      </c>
      <c r="D1857" s="97" t="s">
        <v>942</v>
      </c>
      <c r="E1857" s="97"/>
      <c r="F1857" s="100" t="s">
        <v>860</v>
      </c>
      <c r="G1857" s="97">
        <v>6</v>
      </c>
      <c r="H1857" s="97">
        <v>7878</v>
      </c>
      <c r="I1857" s="133">
        <f aca="true" t="shared" si="86" ref="I1857:I1876">IF(G1857=1,0.012*H1857,IF(G1857=2,0.011*H1857,IF(G1857=3,0.01*H1857,IF(G1857=4,0.009*H1857,IF(G1857=5,0.008*H1857,IF(G1857=6,0.006*H1857,IF(G1857=7,0.006*H1857,IF(G1857=8,0.006*H1857))))))))</f>
        <v>47.268</v>
      </c>
      <c r="J1857" s="4" t="s">
        <v>16</v>
      </c>
    </row>
    <row r="1858" spans="1:10" ht="14.25" customHeight="1">
      <c r="A1858" s="415"/>
      <c r="B1858" s="97" t="s">
        <v>853</v>
      </c>
      <c r="C1858" s="97">
        <v>56</v>
      </c>
      <c r="D1858" s="97" t="s">
        <v>943</v>
      </c>
      <c r="E1858" s="97">
        <v>1</v>
      </c>
      <c r="F1858" s="100" t="s">
        <v>860</v>
      </c>
      <c r="G1858" s="97">
        <v>6</v>
      </c>
      <c r="H1858" s="97">
        <v>606</v>
      </c>
      <c r="I1858" s="133">
        <f t="shared" si="86"/>
        <v>3.636</v>
      </c>
      <c r="J1858" s="4" t="s">
        <v>16</v>
      </c>
    </row>
    <row r="1859" spans="1:10" ht="14.25" customHeight="1">
      <c r="A1859" s="415"/>
      <c r="B1859" s="97" t="s">
        <v>853</v>
      </c>
      <c r="C1859" s="97">
        <v>56</v>
      </c>
      <c r="D1859" s="97" t="s">
        <v>944</v>
      </c>
      <c r="E1859" s="97">
        <v>1</v>
      </c>
      <c r="F1859" s="100" t="s">
        <v>860</v>
      </c>
      <c r="G1859" s="97">
        <v>6</v>
      </c>
      <c r="H1859" s="97">
        <v>372</v>
      </c>
      <c r="I1859" s="133">
        <f t="shared" si="86"/>
        <v>2.232</v>
      </c>
      <c r="J1859" s="4" t="s">
        <v>16</v>
      </c>
    </row>
    <row r="1860" spans="1:10" ht="14.25" customHeight="1">
      <c r="A1860" s="415"/>
      <c r="B1860" s="97" t="s">
        <v>853</v>
      </c>
      <c r="C1860" s="97">
        <v>56</v>
      </c>
      <c r="D1860" s="97" t="s">
        <v>945</v>
      </c>
      <c r="E1860" s="97">
        <v>1</v>
      </c>
      <c r="F1860" s="100" t="s">
        <v>860</v>
      </c>
      <c r="G1860" s="97">
        <v>6</v>
      </c>
      <c r="H1860" s="97">
        <v>637</v>
      </c>
      <c r="I1860" s="133">
        <f t="shared" si="86"/>
        <v>3.822</v>
      </c>
      <c r="J1860" s="4" t="s">
        <v>16</v>
      </c>
    </row>
    <row r="1861" spans="1:10" ht="14.25" customHeight="1">
      <c r="A1861" s="415"/>
      <c r="B1861" s="97" t="s">
        <v>853</v>
      </c>
      <c r="C1861" s="97">
        <v>56</v>
      </c>
      <c r="D1861" s="97">
        <v>533</v>
      </c>
      <c r="E1861" s="97"/>
      <c r="F1861" s="100" t="s">
        <v>860</v>
      </c>
      <c r="G1861" s="97">
        <v>6</v>
      </c>
      <c r="H1861" s="97">
        <v>2271</v>
      </c>
      <c r="I1861" s="133">
        <f t="shared" si="86"/>
        <v>13.626</v>
      </c>
      <c r="J1861" s="4" t="s">
        <v>16</v>
      </c>
    </row>
    <row r="1862" spans="1:10" ht="14.25" customHeight="1">
      <c r="A1862" s="415"/>
      <c r="B1862" s="97" t="s">
        <v>853</v>
      </c>
      <c r="C1862" s="97">
        <v>56</v>
      </c>
      <c r="D1862" s="97" t="s">
        <v>946</v>
      </c>
      <c r="E1862" s="97"/>
      <c r="F1862" s="100" t="s">
        <v>860</v>
      </c>
      <c r="G1862" s="97">
        <v>6</v>
      </c>
      <c r="H1862" s="97">
        <v>244</v>
      </c>
      <c r="I1862" s="133">
        <f t="shared" si="86"/>
        <v>1.464</v>
      </c>
      <c r="J1862" s="4" t="s">
        <v>16</v>
      </c>
    </row>
    <row r="1863" spans="1:10" ht="14.25" customHeight="1">
      <c r="A1863" s="415"/>
      <c r="B1863" s="97" t="s">
        <v>853</v>
      </c>
      <c r="C1863" s="97">
        <v>56</v>
      </c>
      <c r="D1863" s="97">
        <v>538</v>
      </c>
      <c r="E1863" s="97"/>
      <c r="F1863" s="100" t="s">
        <v>860</v>
      </c>
      <c r="G1863" s="97">
        <v>6</v>
      </c>
      <c r="H1863" s="97">
        <v>574</v>
      </c>
      <c r="I1863" s="133">
        <f t="shared" si="86"/>
        <v>3.444</v>
      </c>
      <c r="J1863" s="4" t="s">
        <v>16</v>
      </c>
    </row>
    <row r="1864" spans="1:10" ht="14.25" customHeight="1">
      <c r="A1864" s="415"/>
      <c r="B1864" s="97" t="s">
        <v>853</v>
      </c>
      <c r="C1864" s="97">
        <v>56</v>
      </c>
      <c r="D1864" s="97" t="s">
        <v>947</v>
      </c>
      <c r="E1864" s="97"/>
      <c r="F1864" s="100" t="s">
        <v>860</v>
      </c>
      <c r="G1864" s="97">
        <v>6</v>
      </c>
      <c r="H1864" s="97">
        <v>1120</v>
      </c>
      <c r="I1864" s="133">
        <f t="shared" si="86"/>
        <v>6.72</v>
      </c>
      <c r="J1864" s="4" t="s">
        <v>16</v>
      </c>
    </row>
    <row r="1865" spans="1:10" ht="14.25" customHeight="1">
      <c r="A1865" s="415"/>
      <c r="B1865" s="97" t="s">
        <v>853</v>
      </c>
      <c r="C1865" s="97">
        <v>56</v>
      </c>
      <c r="D1865" s="97" t="s">
        <v>948</v>
      </c>
      <c r="E1865" s="97"/>
      <c r="F1865" s="100" t="s">
        <v>860</v>
      </c>
      <c r="G1865" s="97">
        <v>6</v>
      </c>
      <c r="H1865" s="97">
        <v>6066</v>
      </c>
      <c r="I1865" s="133">
        <f t="shared" si="86"/>
        <v>36.396</v>
      </c>
      <c r="J1865" s="4" t="s">
        <v>16</v>
      </c>
    </row>
    <row r="1866" spans="1:10" ht="14.25" customHeight="1">
      <c r="A1866" s="415"/>
      <c r="B1866" s="97" t="s">
        <v>853</v>
      </c>
      <c r="C1866" s="97">
        <v>56</v>
      </c>
      <c r="D1866" s="97">
        <v>541</v>
      </c>
      <c r="E1866" s="97"/>
      <c r="F1866" s="100" t="s">
        <v>860</v>
      </c>
      <c r="G1866" s="97">
        <v>6</v>
      </c>
      <c r="H1866" s="97">
        <v>1076</v>
      </c>
      <c r="I1866" s="133">
        <f t="shared" si="86"/>
        <v>6.456</v>
      </c>
      <c r="J1866" s="4" t="s">
        <v>16</v>
      </c>
    </row>
    <row r="1867" spans="1:10" ht="14.25" customHeight="1">
      <c r="A1867" s="415"/>
      <c r="B1867" s="97" t="s">
        <v>853</v>
      </c>
      <c r="C1867" s="97">
        <v>56</v>
      </c>
      <c r="D1867" s="97">
        <v>542</v>
      </c>
      <c r="E1867" s="97"/>
      <c r="F1867" s="100" t="s">
        <v>860</v>
      </c>
      <c r="G1867" s="97">
        <v>6</v>
      </c>
      <c r="H1867" s="97">
        <v>1270</v>
      </c>
      <c r="I1867" s="133">
        <f t="shared" si="86"/>
        <v>7.62</v>
      </c>
      <c r="J1867" s="4" t="s">
        <v>16</v>
      </c>
    </row>
    <row r="1868" spans="1:10" ht="14.25" customHeight="1">
      <c r="A1868" s="415"/>
      <c r="B1868" s="97" t="s">
        <v>853</v>
      </c>
      <c r="C1868" s="97">
        <v>56</v>
      </c>
      <c r="D1868" s="97">
        <v>543</v>
      </c>
      <c r="E1868" s="97"/>
      <c r="F1868" s="100" t="s">
        <v>860</v>
      </c>
      <c r="G1868" s="97">
        <v>6</v>
      </c>
      <c r="H1868" s="97">
        <v>1531</v>
      </c>
      <c r="I1868" s="133">
        <f t="shared" si="86"/>
        <v>9.186</v>
      </c>
      <c r="J1868" s="4" t="s">
        <v>16</v>
      </c>
    </row>
    <row r="1869" spans="1:10" ht="14.25" customHeight="1">
      <c r="A1869" s="415"/>
      <c r="B1869" s="97" t="s">
        <v>853</v>
      </c>
      <c r="C1869" s="97">
        <v>56</v>
      </c>
      <c r="D1869" s="97" t="s">
        <v>949</v>
      </c>
      <c r="E1869" s="97"/>
      <c r="F1869" s="100" t="s">
        <v>860</v>
      </c>
      <c r="G1869" s="97">
        <v>6</v>
      </c>
      <c r="H1869" s="97">
        <v>524</v>
      </c>
      <c r="I1869" s="133">
        <f t="shared" si="86"/>
        <v>3.144</v>
      </c>
      <c r="J1869" s="4" t="s">
        <v>16</v>
      </c>
    </row>
    <row r="1870" spans="1:10" ht="14.25" customHeight="1">
      <c r="A1870" s="415"/>
      <c r="B1870" s="97" t="s">
        <v>853</v>
      </c>
      <c r="C1870" s="97">
        <v>56</v>
      </c>
      <c r="D1870" s="97">
        <v>545</v>
      </c>
      <c r="E1870" s="97">
        <v>3</v>
      </c>
      <c r="F1870" s="100" t="s">
        <v>860</v>
      </c>
      <c r="G1870" s="97">
        <v>6</v>
      </c>
      <c r="H1870" s="97">
        <v>867</v>
      </c>
      <c r="I1870" s="133">
        <f t="shared" si="86"/>
        <v>5.202</v>
      </c>
      <c r="J1870" s="4" t="s">
        <v>16</v>
      </c>
    </row>
    <row r="1871" spans="1:10" ht="14.25" customHeight="1">
      <c r="A1871" s="415"/>
      <c r="B1871" s="97" t="s">
        <v>853</v>
      </c>
      <c r="C1871" s="97">
        <v>56</v>
      </c>
      <c r="D1871" s="97">
        <v>547</v>
      </c>
      <c r="E1871" s="97">
        <v>1</v>
      </c>
      <c r="F1871" s="100" t="s">
        <v>860</v>
      </c>
      <c r="G1871" s="97">
        <v>6</v>
      </c>
      <c r="H1871" s="97">
        <v>4766</v>
      </c>
      <c r="I1871" s="133">
        <f t="shared" si="86"/>
        <v>28.596</v>
      </c>
      <c r="J1871" s="4" t="s">
        <v>16</v>
      </c>
    </row>
    <row r="1872" spans="1:10" ht="14.25" customHeight="1">
      <c r="A1872" s="415"/>
      <c r="B1872" s="97" t="s">
        <v>853</v>
      </c>
      <c r="C1872" s="97">
        <v>56</v>
      </c>
      <c r="D1872" s="97">
        <v>548</v>
      </c>
      <c r="E1872" s="97">
        <v>1</v>
      </c>
      <c r="F1872" s="100" t="s">
        <v>860</v>
      </c>
      <c r="G1872" s="97">
        <v>6</v>
      </c>
      <c r="H1872" s="97">
        <v>1722</v>
      </c>
      <c r="I1872" s="133">
        <f t="shared" si="86"/>
        <v>10.332</v>
      </c>
      <c r="J1872" s="4" t="s">
        <v>16</v>
      </c>
    </row>
    <row r="1873" spans="1:10" ht="14.25" customHeight="1">
      <c r="A1873" s="415"/>
      <c r="B1873" s="97" t="s">
        <v>853</v>
      </c>
      <c r="C1873" s="97">
        <v>56</v>
      </c>
      <c r="D1873" s="97" t="s">
        <v>950</v>
      </c>
      <c r="E1873" s="97"/>
      <c r="F1873" s="100" t="s">
        <v>860</v>
      </c>
      <c r="G1873" s="97">
        <v>6</v>
      </c>
      <c r="H1873" s="97">
        <v>9113</v>
      </c>
      <c r="I1873" s="133">
        <f t="shared" si="86"/>
        <v>54.678000000000004</v>
      </c>
      <c r="J1873" s="4" t="s">
        <v>16</v>
      </c>
    </row>
    <row r="1874" spans="1:10" ht="14.25" customHeight="1">
      <c r="A1874" s="415"/>
      <c r="B1874" s="97" t="s">
        <v>853</v>
      </c>
      <c r="C1874" s="97">
        <v>56</v>
      </c>
      <c r="D1874" s="97" t="s">
        <v>938</v>
      </c>
      <c r="E1874" s="97">
        <v>1</v>
      </c>
      <c r="F1874" s="100" t="s">
        <v>860</v>
      </c>
      <c r="G1874" s="97">
        <v>6</v>
      </c>
      <c r="H1874" s="97">
        <v>2692</v>
      </c>
      <c r="I1874" s="133">
        <f t="shared" si="86"/>
        <v>16.152</v>
      </c>
      <c r="J1874" s="4" t="s">
        <v>16</v>
      </c>
    </row>
    <row r="1875" spans="1:10" ht="14.25" customHeight="1">
      <c r="A1875" s="415"/>
      <c r="B1875" s="97" t="s">
        <v>853</v>
      </c>
      <c r="C1875" s="97">
        <v>56</v>
      </c>
      <c r="D1875" s="97" t="s">
        <v>939</v>
      </c>
      <c r="E1875" s="97">
        <v>1</v>
      </c>
      <c r="F1875" s="100" t="s">
        <v>860</v>
      </c>
      <c r="G1875" s="97">
        <v>6</v>
      </c>
      <c r="H1875" s="97">
        <v>2408</v>
      </c>
      <c r="I1875" s="133">
        <f t="shared" si="86"/>
        <v>14.448</v>
      </c>
      <c r="J1875" s="4" t="s">
        <v>16</v>
      </c>
    </row>
    <row r="1876" spans="1:10" ht="14.25" customHeight="1">
      <c r="A1876" s="128"/>
      <c r="B1876" s="97" t="s">
        <v>853</v>
      </c>
      <c r="C1876" s="97">
        <v>56</v>
      </c>
      <c r="D1876" s="97" t="s">
        <v>951</v>
      </c>
      <c r="E1876" s="97">
        <v>1</v>
      </c>
      <c r="F1876" s="100" t="s">
        <v>860</v>
      </c>
      <c r="G1876" s="97">
        <v>6</v>
      </c>
      <c r="H1876" s="97">
        <v>4288</v>
      </c>
      <c r="I1876" s="133">
        <f t="shared" si="86"/>
        <v>25.728</v>
      </c>
      <c r="J1876" s="4" t="s">
        <v>16</v>
      </c>
    </row>
    <row r="1877" spans="1:9" ht="14.25" customHeight="1">
      <c r="A1877" s="128" t="s">
        <v>952</v>
      </c>
      <c r="H1877" s="114">
        <f>SUM(H1857:H1876)</f>
        <v>50025</v>
      </c>
      <c r="I1877" s="39">
        <f>SUM(I1857:I1876)</f>
        <v>300.15</v>
      </c>
    </row>
    <row r="1878" spans="1:10" ht="14.25" customHeight="1">
      <c r="A1878" s="415" t="s">
        <v>953</v>
      </c>
      <c r="B1878" s="97" t="s">
        <v>853</v>
      </c>
      <c r="C1878" s="97">
        <v>56</v>
      </c>
      <c r="D1878" s="97" t="s">
        <v>942</v>
      </c>
      <c r="E1878" s="97"/>
      <c r="F1878" s="100" t="s">
        <v>860</v>
      </c>
      <c r="G1878" s="97">
        <v>6</v>
      </c>
      <c r="H1878" s="97">
        <v>1386</v>
      </c>
      <c r="I1878" s="133">
        <f aca="true" t="shared" si="87" ref="I1878:I1893">IF(G1878=1,0.012*H1878,IF(G1878=2,0.011*H1878,IF(G1878=3,0.01*H1878,IF(G1878=4,0.009*H1878,IF(G1878=5,0.008*H1878,IF(G1878=6,0.006*H1878,IF(G1878=7,0.006*H1878,IF(G1878=8,0.006*H1878))))))))</f>
        <v>8.316</v>
      </c>
      <c r="J1878" s="4" t="s">
        <v>16</v>
      </c>
    </row>
    <row r="1879" spans="1:10" ht="14.25" customHeight="1">
      <c r="A1879" s="415"/>
      <c r="B1879" s="97" t="s">
        <v>853</v>
      </c>
      <c r="C1879" s="97">
        <v>56</v>
      </c>
      <c r="D1879" s="97" t="s">
        <v>954</v>
      </c>
      <c r="E1879" s="97"/>
      <c r="F1879" s="100" t="s">
        <v>860</v>
      </c>
      <c r="G1879" s="97">
        <v>6</v>
      </c>
      <c r="H1879" s="97">
        <v>416</v>
      </c>
      <c r="I1879" s="133">
        <f t="shared" si="87"/>
        <v>2.496</v>
      </c>
      <c r="J1879" s="4" t="s">
        <v>16</v>
      </c>
    </row>
    <row r="1880" spans="1:10" ht="14.25" customHeight="1">
      <c r="A1880" s="415"/>
      <c r="B1880" s="97" t="s">
        <v>853</v>
      </c>
      <c r="C1880" s="97">
        <v>56</v>
      </c>
      <c r="D1880" s="97" t="s">
        <v>955</v>
      </c>
      <c r="E1880" s="97">
        <v>2</v>
      </c>
      <c r="F1880" s="100" t="s">
        <v>860</v>
      </c>
      <c r="G1880" s="97">
        <v>6</v>
      </c>
      <c r="H1880" s="97">
        <v>1753</v>
      </c>
      <c r="I1880" s="133">
        <f t="shared" si="87"/>
        <v>10.518</v>
      </c>
      <c r="J1880" s="4" t="s">
        <v>16</v>
      </c>
    </row>
    <row r="1881" spans="1:10" ht="14.25" customHeight="1">
      <c r="A1881" s="415"/>
      <c r="B1881" s="97" t="s">
        <v>853</v>
      </c>
      <c r="C1881" s="97">
        <v>56</v>
      </c>
      <c r="D1881" s="97">
        <v>521</v>
      </c>
      <c r="E1881" s="97"/>
      <c r="F1881" s="100" t="s">
        <v>860</v>
      </c>
      <c r="G1881" s="97">
        <v>6</v>
      </c>
      <c r="H1881" s="97">
        <v>1467</v>
      </c>
      <c r="I1881" s="133">
        <f t="shared" si="87"/>
        <v>8.802</v>
      </c>
      <c r="J1881" s="4" t="s">
        <v>16</v>
      </c>
    </row>
    <row r="1882" spans="1:10" ht="14.25" customHeight="1">
      <c r="A1882" s="415"/>
      <c r="B1882" s="97" t="s">
        <v>853</v>
      </c>
      <c r="C1882" s="97">
        <v>56</v>
      </c>
      <c r="D1882" s="97">
        <v>522</v>
      </c>
      <c r="E1882" s="97"/>
      <c r="F1882" s="100" t="s">
        <v>860</v>
      </c>
      <c r="G1882" s="97">
        <v>6</v>
      </c>
      <c r="H1882" s="97">
        <v>1716</v>
      </c>
      <c r="I1882" s="133">
        <f t="shared" si="87"/>
        <v>10.296</v>
      </c>
      <c r="J1882" s="4" t="s">
        <v>16</v>
      </c>
    </row>
    <row r="1883" spans="1:10" ht="14.25" customHeight="1">
      <c r="A1883" s="415"/>
      <c r="B1883" s="97" t="s">
        <v>853</v>
      </c>
      <c r="C1883" s="97">
        <v>56</v>
      </c>
      <c r="D1883" s="97" t="s">
        <v>956</v>
      </c>
      <c r="E1883" s="97">
        <v>1</v>
      </c>
      <c r="F1883" s="100" t="s">
        <v>860</v>
      </c>
      <c r="G1883" s="97">
        <v>6</v>
      </c>
      <c r="H1883" s="97">
        <v>2649</v>
      </c>
      <c r="I1883" s="133">
        <f t="shared" si="87"/>
        <v>15.894</v>
      </c>
      <c r="J1883" s="4" t="s">
        <v>16</v>
      </c>
    </row>
    <row r="1884" spans="1:10" ht="14.25" customHeight="1">
      <c r="A1884" s="415"/>
      <c r="B1884" s="97" t="s">
        <v>853</v>
      </c>
      <c r="C1884" s="97">
        <v>56</v>
      </c>
      <c r="D1884" s="97" t="s">
        <v>957</v>
      </c>
      <c r="E1884" s="97">
        <v>1</v>
      </c>
      <c r="F1884" s="100" t="s">
        <v>860</v>
      </c>
      <c r="G1884" s="97">
        <v>6</v>
      </c>
      <c r="H1884" s="97">
        <v>3054</v>
      </c>
      <c r="I1884" s="133">
        <f t="shared" si="87"/>
        <v>18.324</v>
      </c>
      <c r="J1884" s="4" t="s">
        <v>16</v>
      </c>
    </row>
    <row r="1885" spans="1:10" ht="14.25" customHeight="1">
      <c r="A1885" s="415"/>
      <c r="B1885" s="97" t="s">
        <v>853</v>
      </c>
      <c r="C1885" s="97">
        <v>56</v>
      </c>
      <c r="D1885" s="97" t="s">
        <v>944</v>
      </c>
      <c r="E1885" s="97">
        <v>1</v>
      </c>
      <c r="F1885" s="100" t="s">
        <v>860</v>
      </c>
      <c r="G1885" s="97">
        <v>6</v>
      </c>
      <c r="H1885" s="97">
        <v>1503</v>
      </c>
      <c r="I1885" s="133">
        <f t="shared" si="87"/>
        <v>9.018</v>
      </c>
      <c r="J1885" s="4" t="s">
        <v>16</v>
      </c>
    </row>
    <row r="1886" spans="1:10" ht="14.25" customHeight="1">
      <c r="A1886" s="415"/>
      <c r="B1886" s="97" t="s">
        <v>853</v>
      </c>
      <c r="C1886" s="97">
        <v>56</v>
      </c>
      <c r="D1886" s="97" t="s">
        <v>945</v>
      </c>
      <c r="E1886" s="97">
        <v>1</v>
      </c>
      <c r="F1886" s="100" t="s">
        <v>860</v>
      </c>
      <c r="G1886" s="97">
        <v>6</v>
      </c>
      <c r="H1886" s="97">
        <v>1594</v>
      </c>
      <c r="I1886" s="133">
        <f t="shared" si="87"/>
        <v>9.564</v>
      </c>
      <c r="J1886" s="4" t="s">
        <v>16</v>
      </c>
    </row>
    <row r="1887" spans="1:10" ht="14.25" customHeight="1">
      <c r="A1887" s="415"/>
      <c r="B1887" s="97" t="s">
        <v>853</v>
      </c>
      <c r="C1887" s="97">
        <v>56</v>
      </c>
      <c r="D1887" s="97" t="s">
        <v>958</v>
      </c>
      <c r="E1887" s="97"/>
      <c r="F1887" s="100" t="s">
        <v>860</v>
      </c>
      <c r="G1887" s="97">
        <v>6</v>
      </c>
      <c r="H1887" s="97">
        <v>322</v>
      </c>
      <c r="I1887" s="133">
        <f t="shared" si="87"/>
        <v>1.932</v>
      </c>
      <c r="J1887" s="4" t="s">
        <v>16</v>
      </c>
    </row>
    <row r="1888" spans="1:10" ht="14.25" customHeight="1">
      <c r="A1888" s="415"/>
      <c r="B1888" s="97" t="s">
        <v>853</v>
      </c>
      <c r="C1888" s="97">
        <v>56</v>
      </c>
      <c r="D1888" s="97" t="s">
        <v>946</v>
      </c>
      <c r="E1888" s="97"/>
      <c r="F1888" s="100" t="s">
        <v>860</v>
      </c>
      <c r="G1888" s="97">
        <v>6</v>
      </c>
      <c r="H1888" s="97">
        <v>4541</v>
      </c>
      <c r="I1888" s="133">
        <f t="shared" si="87"/>
        <v>27.246000000000002</v>
      </c>
      <c r="J1888" s="4" t="s">
        <v>16</v>
      </c>
    </row>
    <row r="1889" spans="1:10" ht="14.25" customHeight="1">
      <c r="A1889" s="415"/>
      <c r="B1889" s="97" t="s">
        <v>853</v>
      </c>
      <c r="C1889" s="97">
        <v>56</v>
      </c>
      <c r="D1889" s="97" t="s">
        <v>948</v>
      </c>
      <c r="E1889" s="97"/>
      <c r="F1889" s="100" t="s">
        <v>860</v>
      </c>
      <c r="G1889" s="97">
        <v>6</v>
      </c>
      <c r="H1889" s="97">
        <v>7482</v>
      </c>
      <c r="I1889" s="133">
        <f t="shared" si="87"/>
        <v>44.892</v>
      </c>
      <c r="J1889" s="4" t="s">
        <v>16</v>
      </c>
    </row>
    <row r="1890" spans="1:10" ht="14.25" customHeight="1">
      <c r="A1890" s="415"/>
      <c r="B1890" s="97" t="s">
        <v>853</v>
      </c>
      <c r="C1890" s="97">
        <v>56</v>
      </c>
      <c r="D1890" s="97" t="s">
        <v>950</v>
      </c>
      <c r="E1890" s="97"/>
      <c r="F1890" s="100" t="s">
        <v>860</v>
      </c>
      <c r="G1890" s="97">
        <v>6</v>
      </c>
      <c r="H1890" s="97">
        <v>1080</v>
      </c>
      <c r="I1890" s="133">
        <f t="shared" si="87"/>
        <v>6.48</v>
      </c>
      <c r="J1890" s="4" t="s">
        <v>16</v>
      </c>
    </row>
    <row r="1891" spans="1:10" ht="14.25" customHeight="1">
      <c r="A1891" s="415"/>
      <c r="B1891" s="97" t="s">
        <v>853</v>
      </c>
      <c r="C1891" s="97">
        <v>56</v>
      </c>
      <c r="D1891" s="97" t="s">
        <v>938</v>
      </c>
      <c r="E1891" s="97">
        <v>1</v>
      </c>
      <c r="F1891" s="100" t="s">
        <v>860</v>
      </c>
      <c r="G1891" s="97">
        <v>6</v>
      </c>
      <c r="H1891" s="97">
        <v>1132</v>
      </c>
      <c r="I1891" s="133">
        <f t="shared" si="87"/>
        <v>6.792</v>
      </c>
      <c r="J1891" s="4" t="s">
        <v>16</v>
      </c>
    </row>
    <row r="1892" spans="1:10" ht="14.25" customHeight="1">
      <c r="A1892" s="415"/>
      <c r="B1892" s="97" t="s">
        <v>853</v>
      </c>
      <c r="C1892" s="97">
        <v>56</v>
      </c>
      <c r="D1892" s="97" t="s">
        <v>939</v>
      </c>
      <c r="E1892" s="97">
        <v>1</v>
      </c>
      <c r="F1892" s="100" t="s">
        <v>860</v>
      </c>
      <c r="G1892" s="97">
        <v>6</v>
      </c>
      <c r="H1892" s="97">
        <v>3773</v>
      </c>
      <c r="I1892" s="133">
        <f t="shared" si="87"/>
        <v>22.638</v>
      </c>
      <c r="J1892" s="4" t="s">
        <v>16</v>
      </c>
    </row>
    <row r="1893" spans="1:10" ht="14.25" customHeight="1">
      <c r="A1893" s="415"/>
      <c r="B1893" s="97" t="s">
        <v>853</v>
      </c>
      <c r="C1893" s="97">
        <v>56</v>
      </c>
      <c r="D1893" s="97" t="s">
        <v>951</v>
      </c>
      <c r="E1893" s="97">
        <v>1</v>
      </c>
      <c r="F1893" s="100" t="s">
        <v>860</v>
      </c>
      <c r="G1893" s="97">
        <v>6</v>
      </c>
      <c r="H1893" s="97">
        <v>2739</v>
      </c>
      <c r="I1893" s="133">
        <f t="shared" si="87"/>
        <v>16.434</v>
      </c>
      <c r="J1893" s="4" t="s">
        <v>16</v>
      </c>
    </row>
    <row r="1894" spans="1:9" ht="14.25" customHeight="1">
      <c r="A1894" s="128" t="s">
        <v>959</v>
      </c>
      <c r="H1894" s="114">
        <f>SUM(H1878:H1893)</f>
        <v>36607</v>
      </c>
      <c r="I1894" s="39">
        <f>SUM(I1878:I1893)</f>
        <v>219.642</v>
      </c>
    </row>
    <row r="1895" spans="1:10" ht="14.25" customHeight="1">
      <c r="A1895" s="415" t="s">
        <v>960</v>
      </c>
      <c r="B1895" s="97" t="s">
        <v>853</v>
      </c>
      <c r="C1895" s="97">
        <v>56</v>
      </c>
      <c r="D1895" s="97" t="s">
        <v>954</v>
      </c>
      <c r="E1895" s="97"/>
      <c r="F1895" s="100" t="s">
        <v>860</v>
      </c>
      <c r="G1895" s="97">
        <v>6</v>
      </c>
      <c r="H1895" s="97">
        <v>159</v>
      </c>
      <c r="I1895" s="133">
        <f aca="true" t="shared" si="88" ref="I1895:I1906">IF(G1895=1,0.012*H1895,IF(G1895=2,0.011*H1895,IF(G1895=3,0.01*H1895,IF(G1895=4,0.009*H1895,IF(G1895=5,0.008*H1895,IF(G1895=6,0.006*H1895,IF(G1895=7,0.006*H1895,IF(G1895=8,0.006*H1895))))))))</f>
        <v>0.9540000000000001</v>
      </c>
      <c r="J1895" s="4" t="s">
        <v>16</v>
      </c>
    </row>
    <row r="1896" spans="1:10" ht="14.25" customHeight="1">
      <c r="A1896" s="415"/>
      <c r="B1896" s="97" t="s">
        <v>853</v>
      </c>
      <c r="C1896" s="97">
        <v>56</v>
      </c>
      <c r="D1896" s="97" t="s">
        <v>955</v>
      </c>
      <c r="E1896" s="97">
        <v>2</v>
      </c>
      <c r="F1896" s="100" t="s">
        <v>860</v>
      </c>
      <c r="G1896" s="97">
        <v>6</v>
      </c>
      <c r="H1896" s="97">
        <v>6112</v>
      </c>
      <c r="I1896" s="133">
        <f t="shared" si="88"/>
        <v>36.672000000000004</v>
      </c>
      <c r="J1896" s="4" t="s">
        <v>16</v>
      </c>
    </row>
    <row r="1897" spans="1:10" ht="14.25" customHeight="1">
      <c r="A1897" s="415"/>
      <c r="B1897" s="97" t="s">
        <v>853</v>
      </c>
      <c r="C1897" s="97">
        <v>56</v>
      </c>
      <c r="D1897" s="97" t="s">
        <v>961</v>
      </c>
      <c r="E1897" s="97">
        <v>2</v>
      </c>
      <c r="F1897" s="100" t="s">
        <v>860</v>
      </c>
      <c r="G1897" s="97">
        <v>6</v>
      </c>
      <c r="H1897" s="97">
        <v>523</v>
      </c>
      <c r="I1897" s="133">
        <f t="shared" si="88"/>
        <v>3.138</v>
      </c>
      <c r="J1897" s="4" t="s">
        <v>16</v>
      </c>
    </row>
    <row r="1898" spans="1:10" ht="14.25" customHeight="1">
      <c r="A1898" s="415"/>
      <c r="B1898" s="97" t="s">
        <v>853</v>
      </c>
      <c r="C1898" s="97">
        <v>56</v>
      </c>
      <c r="D1898" s="97" t="s">
        <v>956</v>
      </c>
      <c r="E1898" s="97">
        <v>1</v>
      </c>
      <c r="F1898" s="100" t="s">
        <v>860</v>
      </c>
      <c r="G1898" s="97">
        <v>6</v>
      </c>
      <c r="H1898" s="97">
        <v>3853</v>
      </c>
      <c r="I1898" s="133">
        <f t="shared" si="88"/>
        <v>23.118000000000002</v>
      </c>
      <c r="J1898" s="4" t="s">
        <v>16</v>
      </c>
    </row>
    <row r="1899" spans="1:10" ht="14.25" customHeight="1">
      <c r="A1899" s="415"/>
      <c r="B1899" s="97" t="s">
        <v>853</v>
      </c>
      <c r="C1899" s="97">
        <v>56</v>
      </c>
      <c r="D1899" s="97" t="s">
        <v>957</v>
      </c>
      <c r="E1899" s="97">
        <v>1</v>
      </c>
      <c r="F1899" s="100" t="s">
        <v>860</v>
      </c>
      <c r="G1899" s="97">
        <v>6</v>
      </c>
      <c r="H1899" s="97">
        <v>4366</v>
      </c>
      <c r="I1899" s="133">
        <f t="shared" si="88"/>
        <v>26.196</v>
      </c>
      <c r="J1899" s="4" t="s">
        <v>16</v>
      </c>
    </row>
    <row r="1900" spans="1:10" ht="14.25" customHeight="1">
      <c r="A1900" s="415"/>
      <c r="B1900" s="97" t="s">
        <v>853</v>
      </c>
      <c r="C1900" s="97">
        <v>56</v>
      </c>
      <c r="D1900" s="97" t="s">
        <v>944</v>
      </c>
      <c r="E1900" s="97">
        <v>1</v>
      </c>
      <c r="F1900" s="100" t="s">
        <v>860</v>
      </c>
      <c r="G1900" s="97">
        <v>6</v>
      </c>
      <c r="H1900" s="97">
        <v>1623</v>
      </c>
      <c r="I1900" s="133">
        <f t="shared" si="88"/>
        <v>9.738</v>
      </c>
      <c r="J1900" s="4" t="s">
        <v>16</v>
      </c>
    </row>
    <row r="1901" spans="1:10" ht="14.25" customHeight="1">
      <c r="A1901" s="415"/>
      <c r="B1901" s="97" t="s">
        <v>853</v>
      </c>
      <c r="C1901" s="97">
        <v>56</v>
      </c>
      <c r="D1901" s="97" t="s">
        <v>945</v>
      </c>
      <c r="E1901" s="97">
        <v>1</v>
      </c>
      <c r="F1901" s="100" t="s">
        <v>860</v>
      </c>
      <c r="G1901" s="97">
        <v>6</v>
      </c>
      <c r="H1901" s="97">
        <v>1751</v>
      </c>
      <c r="I1901" s="133">
        <f t="shared" si="88"/>
        <v>10.506</v>
      </c>
      <c r="J1901" s="4" t="s">
        <v>16</v>
      </c>
    </row>
    <row r="1902" spans="1:10" ht="14.25" customHeight="1">
      <c r="A1902" s="415"/>
      <c r="B1902" s="97" t="s">
        <v>853</v>
      </c>
      <c r="C1902" s="97">
        <v>56</v>
      </c>
      <c r="D1902" s="97" t="s">
        <v>962</v>
      </c>
      <c r="E1902" s="97">
        <v>1</v>
      </c>
      <c r="F1902" s="100" t="s">
        <v>860</v>
      </c>
      <c r="G1902" s="97">
        <v>6</v>
      </c>
      <c r="H1902" s="97">
        <v>7541</v>
      </c>
      <c r="I1902" s="133">
        <f t="shared" si="88"/>
        <v>45.246</v>
      </c>
      <c r="J1902" s="4" t="s">
        <v>16</v>
      </c>
    </row>
    <row r="1903" spans="1:10" ht="14.25" customHeight="1">
      <c r="A1903" s="415"/>
      <c r="B1903" s="97" t="s">
        <v>853</v>
      </c>
      <c r="C1903" s="97">
        <v>56</v>
      </c>
      <c r="D1903" s="97" t="s">
        <v>963</v>
      </c>
      <c r="E1903" s="97"/>
      <c r="F1903" s="100" t="s">
        <v>860</v>
      </c>
      <c r="G1903" s="97">
        <v>6</v>
      </c>
      <c r="H1903" s="97">
        <v>2487</v>
      </c>
      <c r="I1903" s="133">
        <f t="shared" si="88"/>
        <v>14.922</v>
      </c>
      <c r="J1903" s="4" t="s">
        <v>16</v>
      </c>
    </row>
    <row r="1904" spans="1:10" ht="14.25" customHeight="1">
      <c r="A1904" s="415"/>
      <c r="B1904" s="97" t="s">
        <v>853</v>
      </c>
      <c r="C1904" s="97">
        <v>56</v>
      </c>
      <c r="D1904" s="97" t="s">
        <v>958</v>
      </c>
      <c r="E1904" s="97"/>
      <c r="F1904" s="100" t="s">
        <v>860</v>
      </c>
      <c r="G1904" s="97">
        <v>6</v>
      </c>
      <c r="H1904" s="97">
        <v>4225</v>
      </c>
      <c r="I1904" s="133">
        <f t="shared" si="88"/>
        <v>25.35</v>
      </c>
      <c r="J1904" s="4" t="s">
        <v>16</v>
      </c>
    </row>
    <row r="1905" spans="1:10" ht="14.25" customHeight="1">
      <c r="A1905" s="415"/>
      <c r="B1905" s="97" t="s">
        <v>853</v>
      </c>
      <c r="C1905" s="97">
        <v>56</v>
      </c>
      <c r="D1905" s="97" t="s">
        <v>946</v>
      </c>
      <c r="E1905" s="97"/>
      <c r="F1905" s="100" t="s">
        <v>860</v>
      </c>
      <c r="G1905" s="97">
        <v>6</v>
      </c>
      <c r="H1905" s="97">
        <v>132</v>
      </c>
      <c r="I1905" s="133">
        <f t="shared" si="88"/>
        <v>0.792</v>
      </c>
      <c r="J1905" s="4" t="s">
        <v>16</v>
      </c>
    </row>
    <row r="1906" spans="1:10" ht="14.25" customHeight="1">
      <c r="A1906" s="128"/>
      <c r="B1906" s="97" t="s">
        <v>853</v>
      </c>
      <c r="C1906" s="97">
        <v>56</v>
      </c>
      <c r="D1906" s="97" t="s">
        <v>939</v>
      </c>
      <c r="E1906" s="97">
        <v>1</v>
      </c>
      <c r="F1906" s="100" t="s">
        <v>860</v>
      </c>
      <c r="G1906" s="97">
        <v>6</v>
      </c>
      <c r="H1906" s="97">
        <v>7732</v>
      </c>
      <c r="I1906" s="133">
        <f t="shared" si="88"/>
        <v>46.392</v>
      </c>
      <c r="J1906" s="4" t="s">
        <v>16</v>
      </c>
    </row>
    <row r="1907" spans="1:9" ht="14.25" customHeight="1">
      <c r="A1907" s="128" t="s">
        <v>964</v>
      </c>
      <c r="H1907" s="114">
        <f>SUM(H1895:H1906)</f>
        <v>40504</v>
      </c>
      <c r="I1907" s="39">
        <f>SUM(I1895:I1906)</f>
        <v>243.024</v>
      </c>
    </row>
    <row r="1908" spans="1:10" ht="14.25" customHeight="1">
      <c r="A1908" s="415" t="s">
        <v>965</v>
      </c>
      <c r="B1908" s="97" t="s">
        <v>853</v>
      </c>
      <c r="C1908" s="97">
        <v>56</v>
      </c>
      <c r="D1908" s="97">
        <v>473</v>
      </c>
      <c r="E1908" s="97">
        <v>2</v>
      </c>
      <c r="F1908" s="100" t="s">
        <v>860</v>
      </c>
      <c r="G1908" s="97">
        <v>6</v>
      </c>
      <c r="H1908" s="97">
        <v>203</v>
      </c>
      <c r="I1908" s="133">
        <f aca="true" t="shared" si="89" ref="I1908:I1923">IF(G1908=1,0.012*H1908,IF(G1908=2,0.011*H1908,IF(G1908=3,0.01*H1908,IF(G1908=4,0.009*H1908,IF(G1908=5,0.008*H1908,IF(G1908=6,0.006*H1908,IF(G1908=7,0.006*H1908,IF(G1908=8,0.006*H1908))))))))</f>
        <v>1.218</v>
      </c>
      <c r="J1908" s="4" t="s">
        <v>16</v>
      </c>
    </row>
    <row r="1909" spans="1:10" ht="14.25" customHeight="1">
      <c r="A1909" s="415"/>
      <c r="B1909" s="97" t="s">
        <v>853</v>
      </c>
      <c r="C1909" s="97">
        <v>56</v>
      </c>
      <c r="D1909" s="97" t="s">
        <v>955</v>
      </c>
      <c r="E1909" s="97">
        <v>2</v>
      </c>
      <c r="F1909" s="100" t="s">
        <v>860</v>
      </c>
      <c r="G1909" s="97">
        <v>6</v>
      </c>
      <c r="H1909" s="97">
        <v>7891</v>
      </c>
      <c r="I1909" s="133">
        <f t="shared" si="89"/>
        <v>47.346000000000004</v>
      </c>
      <c r="J1909" s="4" t="s">
        <v>16</v>
      </c>
    </row>
    <row r="1910" spans="1:10" ht="14.25" customHeight="1">
      <c r="A1910" s="415"/>
      <c r="B1910" s="97" t="s">
        <v>853</v>
      </c>
      <c r="C1910" s="97">
        <v>56</v>
      </c>
      <c r="D1910" s="97" t="s">
        <v>961</v>
      </c>
      <c r="E1910" s="97">
        <v>2</v>
      </c>
      <c r="F1910" s="100" t="s">
        <v>860</v>
      </c>
      <c r="G1910" s="97">
        <v>6</v>
      </c>
      <c r="H1910" s="97">
        <v>7346</v>
      </c>
      <c r="I1910" s="133">
        <f t="shared" si="89"/>
        <v>44.076</v>
      </c>
      <c r="J1910" s="4" t="s">
        <v>16</v>
      </c>
    </row>
    <row r="1911" spans="1:10" ht="14.25" customHeight="1">
      <c r="A1911" s="415"/>
      <c r="B1911" s="97" t="s">
        <v>853</v>
      </c>
      <c r="C1911" s="97">
        <v>56</v>
      </c>
      <c r="D1911" s="97">
        <v>524</v>
      </c>
      <c r="E1911" s="97">
        <v>2</v>
      </c>
      <c r="F1911" s="100" t="s">
        <v>860</v>
      </c>
      <c r="G1911" s="97">
        <v>6</v>
      </c>
      <c r="H1911" s="97">
        <v>142</v>
      </c>
      <c r="I1911" s="133">
        <f t="shared" si="89"/>
        <v>0.852</v>
      </c>
      <c r="J1911" s="4" t="s">
        <v>16</v>
      </c>
    </row>
    <row r="1912" spans="1:10" ht="14.25" customHeight="1">
      <c r="A1912" s="415"/>
      <c r="B1912" s="97" t="s">
        <v>853</v>
      </c>
      <c r="C1912" s="97">
        <v>56</v>
      </c>
      <c r="D1912" s="97">
        <v>525</v>
      </c>
      <c r="E1912" s="97">
        <v>1</v>
      </c>
      <c r="F1912" s="100" t="s">
        <v>860</v>
      </c>
      <c r="G1912" s="97">
        <v>6</v>
      </c>
      <c r="H1912" s="97">
        <v>2565</v>
      </c>
      <c r="I1912" s="133">
        <f t="shared" si="89"/>
        <v>15.39</v>
      </c>
      <c r="J1912" s="4" t="s">
        <v>16</v>
      </c>
    </row>
    <row r="1913" spans="1:10" ht="14.25" customHeight="1">
      <c r="A1913" s="415"/>
      <c r="B1913" s="97" t="s">
        <v>853</v>
      </c>
      <c r="C1913" s="97">
        <v>56</v>
      </c>
      <c r="D1913" s="97" t="s">
        <v>956</v>
      </c>
      <c r="E1913" s="97">
        <v>1</v>
      </c>
      <c r="F1913" s="100" t="s">
        <v>860</v>
      </c>
      <c r="G1913" s="97">
        <v>6</v>
      </c>
      <c r="H1913" s="97">
        <v>1734</v>
      </c>
      <c r="I1913" s="133">
        <f t="shared" si="89"/>
        <v>10.404</v>
      </c>
      <c r="J1913" s="4" t="s">
        <v>16</v>
      </c>
    </row>
    <row r="1914" spans="1:10" ht="14.25" customHeight="1">
      <c r="A1914" s="415"/>
      <c r="B1914" s="97" t="s">
        <v>853</v>
      </c>
      <c r="C1914" s="97">
        <v>56</v>
      </c>
      <c r="D1914" s="97" t="s">
        <v>957</v>
      </c>
      <c r="E1914" s="97">
        <v>1</v>
      </c>
      <c r="F1914" s="100" t="s">
        <v>860</v>
      </c>
      <c r="G1914" s="97">
        <v>6</v>
      </c>
      <c r="H1914" s="97">
        <v>6086</v>
      </c>
      <c r="I1914" s="133">
        <f t="shared" si="89"/>
        <v>36.516</v>
      </c>
      <c r="J1914" s="4" t="s">
        <v>16</v>
      </c>
    </row>
    <row r="1915" spans="1:10" ht="14.25" customHeight="1">
      <c r="A1915" s="415"/>
      <c r="B1915" s="97" t="s">
        <v>853</v>
      </c>
      <c r="C1915" s="97">
        <v>56</v>
      </c>
      <c r="D1915" s="97" t="s">
        <v>944</v>
      </c>
      <c r="E1915" s="97">
        <v>1</v>
      </c>
      <c r="F1915" s="100" t="s">
        <v>860</v>
      </c>
      <c r="G1915" s="97">
        <v>6</v>
      </c>
      <c r="H1915" s="97">
        <v>1786</v>
      </c>
      <c r="I1915" s="133">
        <f t="shared" si="89"/>
        <v>10.716000000000001</v>
      </c>
      <c r="J1915" s="4" t="s">
        <v>16</v>
      </c>
    </row>
    <row r="1916" spans="1:10" ht="14.25" customHeight="1">
      <c r="A1916" s="415"/>
      <c r="B1916" s="97" t="s">
        <v>853</v>
      </c>
      <c r="C1916" s="97">
        <v>56</v>
      </c>
      <c r="D1916" s="97" t="s">
        <v>945</v>
      </c>
      <c r="E1916" s="97">
        <v>1</v>
      </c>
      <c r="F1916" s="100" t="s">
        <v>860</v>
      </c>
      <c r="G1916" s="97">
        <v>6</v>
      </c>
      <c r="H1916" s="97">
        <v>1930</v>
      </c>
      <c r="I1916" s="133">
        <f t="shared" si="89"/>
        <v>11.58</v>
      </c>
      <c r="J1916" s="4" t="s">
        <v>16</v>
      </c>
    </row>
    <row r="1917" spans="1:10" ht="14.25" customHeight="1">
      <c r="A1917" s="415"/>
      <c r="B1917" s="97" t="s">
        <v>853</v>
      </c>
      <c r="C1917" s="97">
        <v>56</v>
      </c>
      <c r="D1917" s="97" t="s">
        <v>962</v>
      </c>
      <c r="E1917" s="97">
        <v>1</v>
      </c>
      <c r="F1917" s="100" t="s">
        <v>860</v>
      </c>
      <c r="G1917" s="97">
        <v>6</v>
      </c>
      <c r="H1917" s="97">
        <v>8305</v>
      </c>
      <c r="I1917" s="133">
        <f t="shared" si="89"/>
        <v>49.83</v>
      </c>
      <c r="J1917" s="4" t="s">
        <v>16</v>
      </c>
    </row>
    <row r="1918" spans="1:10" ht="14.25" customHeight="1">
      <c r="A1918" s="415"/>
      <c r="B1918" s="97" t="s">
        <v>853</v>
      </c>
      <c r="C1918" s="97">
        <v>56</v>
      </c>
      <c r="D1918" s="97">
        <v>531</v>
      </c>
      <c r="E1918" s="97">
        <v>1</v>
      </c>
      <c r="F1918" s="100" t="s">
        <v>860</v>
      </c>
      <c r="G1918" s="97">
        <v>6</v>
      </c>
      <c r="H1918" s="97">
        <v>25</v>
      </c>
      <c r="I1918" s="133">
        <f t="shared" si="89"/>
        <v>0.15</v>
      </c>
      <c r="J1918" s="4" t="s">
        <v>16</v>
      </c>
    </row>
    <row r="1919" spans="1:10" ht="14.25" customHeight="1">
      <c r="A1919" s="415"/>
      <c r="B1919" s="97" t="s">
        <v>853</v>
      </c>
      <c r="C1919" s="97">
        <v>56</v>
      </c>
      <c r="D1919" s="97">
        <v>532</v>
      </c>
      <c r="E1919" s="97"/>
      <c r="F1919" s="100" t="s">
        <v>860</v>
      </c>
      <c r="G1919" s="97">
        <v>6</v>
      </c>
      <c r="H1919" s="97">
        <v>278</v>
      </c>
      <c r="I1919" s="133">
        <f t="shared" si="89"/>
        <v>1.668</v>
      </c>
      <c r="J1919" s="4" t="s">
        <v>16</v>
      </c>
    </row>
    <row r="1920" spans="1:10" ht="14.25" customHeight="1">
      <c r="A1920" s="415"/>
      <c r="B1920" s="97" t="s">
        <v>853</v>
      </c>
      <c r="C1920" s="97">
        <v>56</v>
      </c>
      <c r="D1920" s="97" t="s">
        <v>963</v>
      </c>
      <c r="E1920" s="97"/>
      <c r="F1920" s="100" t="s">
        <v>860</v>
      </c>
      <c r="G1920" s="97">
        <v>6</v>
      </c>
      <c r="H1920" s="97">
        <v>2500</v>
      </c>
      <c r="I1920" s="133">
        <f t="shared" si="89"/>
        <v>15</v>
      </c>
      <c r="J1920" s="4" t="s">
        <v>16</v>
      </c>
    </row>
    <row r="1921" spans="1:10" ht="14.25" customHeight="1">
      <c r="A1921" s="415"/>
      <c r="B1921" s="97" t="s">
        <v>853</v>
      </c>
      <c r="C1921" s="97">
        <v>56</v>
      </c>
      <c r="D1921" s="97">
        <v>535</v>
      </c>
      <c r="E1921" s="97"/>
      <c r="F1921" s="100" t="s">
        <v>860</v>
      </c>
      <c r="G1921" s="97">
        <v>6</v>
      </c>
      <c r="H1921" s="97">
        <v>294</v>
      </c>
      <c r="I1921" s="133">
        <f t="shared" si="89"/>
        <v>1.764</v>
      </c>
      <c r="J1921" s="4" t="s">
        <v>16</v>
      </c>
    </row>
    <row r="1922" spans="1:10" ht="14.25" customHeight="1">
      <c r="A1922" s="415"/>
      <c r="B1922" s="97" t="s">
        <v>853</v>
      </c>
      <c r="C1922" s="97">
        <v>56</v>
      </c>
      <c r="D1922" s="97" t="s">
        <v>958</v>
      </c>
      <c r="E1922" s="97"/>
      <c r="F1922" s="100" t="s">
        <v>860</v>
      </c>
      <c r="G1922" s="97">
        <v>6</v>
      </c>
      <c r="H1922" s="97">
        <v>5156</v>
      </c>
      <c r="I1922" s="133">
        <f t="shared" si="89"/>
        <v>30.936</v>
      </c>
      <c r="J1922" s="4" t="s">
        <v>16</v>
      </c>
    </row>
    <row r="1923" spans="1:10" ht="14.25" customHeight="1">
      <c r="A1923" s="415"/>
      <c r="B1923" s="97" t="s">
        <v>853</v>
      </c>
      <c r="C1923" s="97">
        <v>56</v>
      </c>
      <c r="D1923" s="97" t="s">
        <v>939</v>
      </c>
      <c r="E1923" s="97">
        <v>1</v>
      </c>
      <c r="F1923" s="100" t="s">
        <v>860</v>
      </c>
      <c r="G1923" s="97">
        <v>6</v>
      </c>
      <c r="H1923" s="97">
        <v>1063</v>
      </c>
      <c r="I1923" s="133">
        <f t="shared" si="89"/>
        <v>6.378</v>
      </c>
      <c r="J1923" s="4" t="s">
        <v>16</v>
      </c>
    </row>
    <row r="1924" spans="1:9" ht="14.25" customHeight="1">
      <c r="A1924" s="128" t="s">
        <v>966</v>
      </c>
      <c r="H1924" s="114">
        <f>SUM(H1908:H1923)</f>
        <v>47304</v>
      </c>
      <c r="I1924" s="39">
        <f>SUM(I1908:I1923)</f>
        <v>283.82400000000007</v>
      </c>
    </row>
    <row r="1925" spans="1:10" ht="14.25" customHeight="1">
      <c r="A1925" s="415" t="s">
        <v>967</v>
      </c>
      <c r="B1925" s="97" t="s">
        <v>853</v>
      </c>
      <c r="C1925" s="97">
        <v>56</v>
      </c>
      <c r="D1925" s="97" t="s">
        <v>968</v>
      </c>
      <c r="E1925" s="97">
        <v>1</v>
      </c>
      <c r="F1925" s="100" t="s">
        <v>860</v>
      </c>
      <c r="G1925" s="97">
        <v>6</v>
      </c>
      <c r="H1925" s="97">
        <v>7427</v>
      </c>
      <c r="I1925" s="133">
        <f aca="true" t="shared" si="90" ref="I1925:I1931">IF(G1925=1,0.012*H1925,IF(G1925=2,0.011*H1925,IF(G1925=3,0.01*H1925,IF(G1925=4,0.009*H1925,IF(G1925=5,0.008*H1925,IF(G1925=6,0.006*H1925,IF(G1925=7,0.006*H1925,IF(G1925=8,0.006*H1925))))))))</f>
        <v>44.562</v>
      </c>
      <c r="J1925" s="4" t="s">
        <v>16</v>
      </c>
    </row>
    <row r="1926" spans="1:10" ht="14.25" customHeight="1">
      <c r="A1926" s="415"/>
      <c r="B1926" s="97" t="s">
        <v>853</v>
      </c>
      <c r="C1926" s="97">
        <v>56</v>
      </c>
      <c r="D1926" s="97" t="s">
        <v>420</v>
      </c>
      <c r="E1926" s="97">
        <v>1</v>
      </c>
      <c r="F1926" s="100" t="s">
        <v>860</v>
      </c>
      <c r="G1926" s="97">
        <v>6</v>
      </c>
      <c r="H1926" s="97">
        <v>4894</v>
      </c>
      <c r="I1926" s="133">
        <f t="shared" si="90"/>
        <v>29.364</v>
      </c>
      <c r="J1926" s="4" t="s">
        <v>16</v>
      </c>
    </row>
    <row r="1927" spans="1:10" ht="14.25" customHeight="1">
      <c r="A1927" s="415"/>
      <c r="B1927" s="97" t="s">
        <v>853</v>
      </c>
      <c r="C1927" s="97">
        <v>56</v>
      </c>
      <c r="D1927" s="97" t="s">
        <v>969</v>
      </c>
      <c r="E1927" s="97">
        <v>1</v>
      </c>
      <c r="F1927" s="100" t="s">
        <v>860</v>
      </c>
      <c r="G1927" s="97">
        <v>6</v>
      </c>
      <c r="H1927" s="97">
        <v>3822</v>
      </c>
      <c r="I1927" s="133">
        <f t="shared" si="90"/>
        <v>22.932000000000002</v>
      </c>
      <c r="J1927" s="4" t="s">
        <v>16</v>
      </c>
    </row>
    <row r="1928" spans="1:10" ht="14.25" customHeight="1">
      <c r="A1928" s="415"/>
      <c r="B1928" s="97" t="s">
        <v>853</v>
      </c>
      <c r="C1928" s="97">
        <v>56</v>
      </c>
      <c r="D1928" s="97">
        <v>452</v>
      </c>
      <c r="E1928" s="97">
        <v>2</v>
      </c>
      <c r="F1928" s="100" t="s">
        <v>860</v>
      </c>
      <c r="G1928" s="97">
        <v>6</v>
      </c>
      <c r="H1928" s="97">
        <v>4782</v>
      </c>
      <c r="I1928" s="133">
        <f t="shared" si="90"/>
        <v>28.692</v>
      </c>
      <c r="J1928" s="4" t="s">
        <v>16</v>
      </c>
    </row>
    <row r="1929" spans="1:10" ht="14.25" customHeight="1">
      <c r="A1929" s="415"/>
      <c r="B1929" s="97" t="s">
        <v>853</v>
      </c>
      <c r="C1929" s="97">
        <v>56</v>
      </c>
      <c r="D1929" s="97" t="s">
        <v>969</v>
      </c>
      <c r="E1929" s="97">
        <v>3</v>
      </c>
      <c r="F1929" s="100" t="s">
        <v>860</v>
      </c>
      <c r="G1929" s="97">
        <v>6</v>
      </c>
      <c r="H1929" s="97">
        <v>8614</v>
      </c>
      <c r="I1929" s="133">
        <f t="shared" si="90"/>
        <v>51.684000000000005</v>
      </c>
      <c r="J1929" s="4" t="s">
        <v>16</v>
      </c>
    </row>
    <row r="1930" spans="1:10" ht="14.25" customHeight="1">
      <c r="A1930" s="415"/>
      <c r="B1930" s="97" t="s">
        <v>853</v>
      </c>
      <c r="C1930" s="97">
        <v>56</v>
      </c>
      <c r="D1930" s="97" t="s">
        <v>970</v>
      </c>
      <c r="E1930" s="97"/>
      <c r="F1930" s="100" t="s">
        <v>860</v>
      </c>
      <c r="G1930" s="97">
        <v>6</v>
      </c>
      <c r="H1930" s="97">
        <v>8269</v>
      </c>
      <c r="I1930" s="133">
        <f t="shared" si="90"/>
        <v>49.614000000000004</v>
      </c>
      <c r="J1930" s="4" t="s">
        <v>16</v>
      </c>
    </row>
    <row r="1931" spans="1:10" ht="14.25" customHeight="1">
      <c r="A1931" s="415"/>
      <c r="B1931" s="97" t="s">
        <v>853</v>
      </c>
      <c r="C1931" s="97">
        <v>56</v>
      </c>
      <c r="D1931" s="97" t="s">
        <v>954</v>
      </c>
      <c r="E1931" s="97"/>
      <c r="F1931" s="100" t="s">
        <v>860</v>
      </c>
      <c r="G1931" s="97">
        <v>6</v>
      </c>
      <c r="H1931" s="97">
        <v>1547</v>
      </c>
      <c r="I1931" s="133">
        <f t="shared" si="90"/>
        <v>9.282</v>
      </c>
      <c r="J1931" s="4" t="s">
        <v>16</v>
      </c>
    </row>
    <row r="1932" spans="1:9" ht="14.25" customHeight="1">
      <c r="A1932" s="128" t="s">
        <v>971</v>
      </c>
      <c r="H1932" s="114">
        <f>SUM(H1925:H1931)</f>
        <v>39355</v>
      </c>
      <c r="I1932" s="39">
        <f>SUM(I1925:I1931)</f>
        <v>236.13000000000002</v>
      </c>
    </row>
    <row r="1933" spans="1:10" ht="14.25" customHeight="1">
      <c r="A1933" s="415" t="s">
        <v>972</v>
      </c>
      <c r="B1933" s="97" t="s">
        <v>853</v>
      </c>
      <c r="C1933" s="97">
        <v>56</v>
      </c>
      <c r="D1933" s="97" t="s">
        <v>420</v>
      </c>
      <c r="E1933" s="97">
        <v>1</v>
      </c>
      <c r="F1933" s="100" t="s">
        <v>860</v>
      </c>
      <c r="G1933" s="97">
        <v>6</v>
      </c>
      <c r="H1933" s="97">
        <v>9107</v>
      </c>
      <c r="I1933" s="133">
        <f aca="true" t="shared" si="91" ref="I1933:I1947">IF(G1933=1,0.012*H1933,IF(G1933=2,0.011*H1933,IF(G1933=3,0.01*H1933,IF(G1933=4,0.009*H1933,IF(G1933=5,0.008*H1933,IF(G1933=6,0.006*H1933,IF(G1933=7,0.006*H1933,IF(G1933=8,0.006*H1933))))))))</f>
        <v>54.642</v>
      </c>
      <c r="J1933" s="4" t="s">
        <v>16</v>
      </c>
    </row>
    <row r="1934" spans="1:10" ht="14.25" customHeight="1">
      <c r="A1934" s="415"/>
      <c r="B1934" s="97" t="s">
        <v>853</v>
      </c>
      <c r="C1934" s="97">
        <v>56</v>
      </c>
      <c r="D1934" s="97" t="s">
        <v>969</v>
      </c>
      <c r="E1934" s="97">
        <v>3</v>
      </c>
      <c r="F1934" s="100" t="s">
        <v>860</v>
      </c>
      <c r="G1934" s="97">
        <v>6</v>
      </c>
      <c r="H1934" s="97">
        <v>97</v>
      </c>
      <c r="I1934" s="133">
        <f t="shared" si="91"/>
        <v>0.582</v>
      </c>
      <c r="J1934" s="4" t="s">
        <v>16</v>
      </c>
    </row>
    <row r="1935" spans="1:10" ht="14.25" customHeight="1">
      <c r="A1935" s="415"/>
      <c r="B1935" s="97" t="s">
        <v>853</v>
      </c>
      <c r="C1935" s="97">
        <v>56</v>
      </c>
      <c r="D1935" s="97" t="s">
        <v>970</v>
      </c>
      <c r="E1935" s="97"/>
      <c r="F1935" s="100" t="s">
        <v>860</v>
      </c>
      <c r="G1935" s="97">
        <v>6</v>
      </c>
      <c r="H1935" s="97">
        <v>3686</v>
      </c>
      <c r="I1935" s="133">
        <f t="shared" si="91"/>
        <v>22.116</v>
      </c>
      <c r="J1935" s="4" t="s">
        <v>16</v>
      </c>
    </row>
    <row r="1936" spans="1:10" ht="14.25" customHeight="1">
      <c r="A1936" s="415"/>
      <c r="B1936" s="97" t="s">
        <v>853</v>
      </c>
      <c r="C1936" s="97">
        <v>56</v>
      </c>
      <c r="D1936" s="97">
        <v>454</v>
      </c>
      <c r="E1936" s="97"/>
      <c r="F1936" s="100" t="s">
        <v>860</v>
      </c>
      <c r="G1936" s="97">
        <v>6</v>
      </c>
      <c r="H1936" s="97">
        <v>300</v>
      </c>
      <c r="I1936" s="133">
        <f t="shared" si="91"/>
        <v>1.8</v>
      </c>
      <c r="J1936" s="4" t="s">
        <v>16</v>
      </c>
    </row>
    <row r="1937" spans="1:10" ht="14.25" customHeight="1">
      <c r="A1937" s="415"/>
      <c r="B1937" s="97" t="s">
        <v>853</v>
      </c>
      <c r="C1937" s="97">
        <v>56</v>
      </c>
      <c r="D1937" s="97">
        <v>455</v>
      </c>
      <c r="E1937" s="97"/>
      <c r="F1937" s="100" t="s">
        <v>860</v>
      </c>
      <c r="G1937" s="97">
        <v>6</v>
      </c>
      <c r="H1937" s="97">
        <v>229</v>
      </c>
      <c r="I1937" s="133">
        <f t="shared" si="91"/>
        <v>1.374</v>
      </c>
      <c r="J1937" s="4" t="s">
        <v>16</v>
      </c>
    </row>
    <row r="1938" spans="1:10" ht="14.25" customHeight="1">
      <c r="A1938" s="415"/>
      <c r="B1938" s="97" t="s">
        <v>853</v>
      </c>
      <c r="C1938" s="97">
        <v>56</v>
      </c>
      <c r="D1938" s="97">
        <v>456</v>
      </c>
      <c r="E1938" s="97"/>
      <c r="F1938" s="100" t="s">
        <v>860</v>
      </c>
      <c r="G1938" s="97">
        <v>6</v>
      </c>
      <c r="H1938" s="97">
        <v>8280</v>
      </c>
      <c r="I1938" s="133">
        <f t="shared" si="91"/>
        <v>49.68</v>
      </c>
      <c r="J1938" s="4" t="s">
        <v>16</v>
      </c>
    </row>
    <row r="1939" spans="1:10" ht="14.25" customHeight="1">
      <c r="A1939" s="415"/>
      <c r="B1939" s="97" t="s">
        <v>853</v>
      </c>
      <c r="C1939" s="97">
        <v>56</v>
      </c>
      <c r="D1939" s="97" t="s">
        <v>973</v>
      </c>
      <c r="E1939" s="97"/>
      <c r="F1939" s="100" t="s">
        <v>860</v>
      </c>
      <c r="G1939" s="97">
        <v>6</v>
      </c>
      <c r="H1939" s="97">
        <v>288</v>
      </c>
      <c r="I1939" s="133">
        <f t="shared" si="91"/>
        <v>1.728</v>
      </c>
      <c r="J1939" s="4" t="s">
        <v>16</v>
      </c>
    </row>
    <row r="1940" spans="1:10" ht="14.25" customHeight="1">
      <c r="A1940" s="415"/>
      <c r="B1940" s="97" t="s">
        <v>853</v>
      </c>
      <c r="C1940" s="97">
        <v>56</v>
      </c>
      <c r="D1940" s="97" t="s">
        <v>974</v>
      </c>
      <c r="E1940" s="97"/>
      <c r="F1940" s="100" t="s">
        <v>860</v>
      </c>
      <c r="G1940" s="97">
        <v>6</v>
      </c>
      <c r="H1940" s="97">
        <v>4159</v>
      </c>
      <c r="I1940" s="133">
        <f t="shared" si="91"/>
        <v>24.954</v>
      </c>
      <c r="J1940" s="4" t="s">
        <v>16</v>
      </c>
    </row>
    <row r="1941" spans="1:10" ht="14.25" customHeight="1">
      <c r="A1941" s="415"/>
      <c r="B1941" s="97" t="s">
        <v>853</v>
      </c>
      <c r="C1941" s="97">
        <v>56</v>
      </c>
      <c r="D1941" s="97" t="s">
        <v>79</v>
      </c>
      <c r="E1941" s="97"/>
      <c r="F1941" s="100" t="s">
        <v>860</v>
      </c>
      <c r="G1941" s="97">
        <v>6</v>
      </c>
      <c r="H1941" s="97">
        <v>193</v>
      </c>
      <c r="I1941" s="133">
        <f t="shared" si="91"/>
        <v>1.158</v>
      </c>
      <c r="J1941" s="4" t="s">
        <v>16</v>
      </c>
    </row>
    <row r="1942" spans="1:10" ht="14.25" customHeight="1">
      <c r="A1942" s="415"/>
      <c r="B1942" s="97" t="s">
        <v>853</v>
      </c>
      <c r="C1942" s="97">
        <v>56</v>
      </c>
      <c r="D1942" s="97" t="s">
        <v>975</v>
      </c>
      <c r="E1942" s="97"/>
      <c r="F1942" s="100" t="s">
        <v>860</v>
      </c>
      <c r="G1942" s="97">
        <v>6</v>
      </c>
      <c r="H1942" s="97">
        <v>6261</v>
      </c>
      <c r="I1942" s="133">
        <f t="shared" si="91"/>
        <v>37.566</v>
      </c>
      <c r="J1942" s="4" t="s">
        <v>16</v>
      </c>
    </row>
    <row r="1943" spans="1:10" ht="14.25" customHeight="1">
      <c r="A1943" s="415"/>
      <c r="B1943" s="97" t="s">
        <v>853</v>
      </c>
      <c r="C1943" s="97">
        <v>56</v>
      </c>
      <c r="D1943" s="97" t="s">
        <v>80</v>
      </c>
      <c r="E1943" s="97">
        <v>2</v>
      </c>
      <c r="F1943" s="100" t="s">
        <v>860</v>
      </c>
      <c r="G1943" s="97">
        <v>6</v>
      </c>
      <c r="H1943" s="97">
        <v>4535</v>
      </c>
      <c r="I1943" s="133">
        <f t="shared" si="91"/>
        <v>27.21</v>
      </c>
      <c r="J1943" s="4" t="s">
        <v>16</v>
      </c>
    </row>
    <row r="1944" spans="1:10" ht="14.25" customHeight="1">
      <c r="A1944" s="415"/>
      <c r="B1944" s="97" t="s">
        <v>853</v>
      </c>
      <c r="C1944" s="97">
        <v>56</v>
      </c>
      <c r="D1944" s="97" t="s">
        <v>80</v>
      </c>
      <c r="E1944" s="97">
        <v>1</v>
      </c>
      <c r="F1944" s="100" t="s">
        <v>860</v>
      </c>
      <c r="G1944" s="97">
        <v>6</v>
      </c>
      <c r="H1944" s="97">
        <v>4084</v>
      </c>
      <c r="I1944" s="133">
        <f t="shared" si="91"/>
        <v>24.504</v>
      </c>
      <c r="J1944" s="4" t="s">
        <v>16</v>
      </c>
    </row>
    <row r="1945" spans="1:10" ht="14.25" customHeight="1">
      <c r="A1945" s="415"/>
      <c r="B1945" s="97" t="s">
        <v>853</v>
      </c>
      <c r="C1945" s="97">
        <v>56</v>
      </c>
      <c r="D1945" s="97" t="s">
        <v>942</v>
      </c>
      <c r="E1945" s="97"/>
      <c r="F1945" s="100" t="s">
        <v>860</v>
      </c>
      <c r="G1945" s="97">
        <v>6</v>
      </c>
      <c r="H1945" s="97">
        <v>233</v>
      </c>
      <c r="I1945" s="133">
        <f t="shared" si="91"/>
        <v>1.3980000000000001</v>
      </c>
      <c r="J1945" s="4" t="s">
        <v>16</v>
      </c>
    </row>
    <row r="1946" spans="1:10" ht="14.25" customHeight="1">
      <c r="A1946" s="415"/>
      <c r="B1946" s="97" t="s">
        <v>853</v>
      </c>
      <c r="C1946" s="97">
        <v>56</v>
      </c>
      <c r="D1946" s="97" t="s">
        <v>954</v>
      </c>
      <c r="E1946" s="97"/>
      <c r="F1946" s="100" t="s">
        <v>860</v>
      </c>
      <c r="G1946" s="97">
        <v>6</v>
      </c>
      <c r="H1946" s="97">
        <v>6516</v>
      </c>
      <c r="I1946" s="133">
        <f t="shared" si="91"/>
        <v>39.096000000000004</v>
      </c>
      <c r="J1946" s="4" t="s">
        <v>16</v>
      </c>
    </row>
    <row r="1947" spans="1:10" ht="14.25" customHeight="1">
      <c r="A1947" s="415"/>
      <c r="B1947" s="97" t="s">
        <v>853</v>
      </c>
      <c r="C1947" s="97">
        <v>56</v>
      </c>
      <c r="D1947" s="97" t="s">
        <v>976</v>
      </c>
      <c r="E1947" s="97">
        <v>1</v>
      </c>
      <c r="F1947" s="100" t="s">
        <v>860</v>
      </c>
      <c r="G1947" s="97">
        <v>6</v>
      </c>
      <c r="H1947" s="97">
        <v>526</v>
      </c>
      <c r="I1947" s="133">
        <f t="shared" si="91"/>
        <v>3.156</v>
      </c>
      <c r="J1947" s="4" t="s">
        <v>16</v>
      </c>
    </row>
    <row r="1948" spans="1:9" ht="14.25" customHeight="1">
      <c r="A1948" s="128" t="s">
        <v>977</v>
      </c>
      <c r="H1948" s="114">
        <f>SUM(H1933:H1947)</f>
        <v>48494</v>
      </c>
      <c r="I1948" s="39">
        <f>SUM(I1933:I1947)</f>
        <v>290.964</v>
      </c>
    </row>
    <row r="1949" spans="1:10" ht="14.25" customHeight="1">
      <c r="A1949" s="415" t="s">
        <v>978</v>
      </c>
      <c r="B1949" s="97" t="s">
        <v>853</v>
      </c>
      <c r="C1949" s="97">
        <v>56</v>
      </c>
      <c r="D1949" s="97" t="s">
        <v>973</v>
      </c>
      <c r="E1949" s="97"/>
      <c r="F1949" s="100" t="s">
        <v>860</v>
      </c>
      <c r="G1949" s="97">
        <v>6</v>
      </c>
      <c r="H1949" s="97">
        <v>448</v>
      </c>
      <c r="I1949" s="133">
        <f aca="true" t="shared" si="92" ref="I1949:I1981">IF(G1949=1,0.012*H1949,IF(G1949=2,0.011*H1949,IF(G1949=3,0.01*H1949,IF(G1949=4,0.009*H1949,IF(G1949=5,0.008*H1949,IF(G1949=6,0.006*H1949,IF(G1949=7,0.006*H1949,IF(G1949=8,0.006*H1949))))))))</f>
        <v>2.688</v>
      </c>
      <c r="J1949" s="4" t="s">
        <v>16</v>
      </c>
    </row>
    <row r="1950" spans="1:10" ht="14.25" customHeight="1">
      <c r="A1950" s="415"/>
      <c r="B1950" s="97" t="s">
        <v>853</v>
      </c>
      <c r="C1950" s="97">
        <v>56</v>
      </c>
      <c r="D1950" s="97" t="s">
        <v>974</v>
      </c>
      <c r="E1950" s="97"/>
      <c r="F1950" s="100" t="s">
        <v>860</v>
      </c>
      <c r="G1950" s="97">
        <v>6</v>
      </c>
      <c r="H1950" s="97">
        <v>391</v>
      </c>
      <c r="I1950" s="133">
        <f t="shared" si="92"/>
        <v>2.346</v>
      </c>
      <c r="J1950" s="4" t="s">
        <v>16</v>
      </c>
    </row>
    <row r="1951" spans="1:10" ht="14.25" customHeight="1">
      <c r="A1951" s="415"/>
      <c r="B1951" s="97" t="s">
        <v>853</v>
      </c>
      <c r="C1951" s="97">
        <v>56</v>
      </c>
      <c r="D1951" s="97">
        <v>459</v>
      </c>
      <c r="E1951" s="97"/>
      <c r="F1951" s="100" t="s">
        <v>860</v>
      </c>
      <c r="G1951" s="97">
        <v>6</v>
      </c>
      <c r="H1951" s="97">
        <v>320</v>
      </c>
      <c r="I1951" s="133">
        <f t="shared" si="92"/>
        <v>1.92</v>
      </c>
      <c r="J1951" s="4" t="s">
        <v>16</v>
      </c>
    </row>
    <row r="1952" spans="1:10" ht="14.25" customHeight="1">
      <c r="A1952" s="415"/>
      <c r="B1952" s="97" t="s">
        <v>853</v>
      </c>
      <c r="C1952" s="97">
        <v>56</v>
      </c>
      <c r="D1952" s="97" t="s">
        <v>79</v>
      </c>
      <c r="E1952" s="97"/>
      <c r="F1952" s="100" t="s">
        <v>860</v>
      </c>
      <c r="G1952" s="97">
        <v>6</v>
      </c>
      <c r="H1952" s="97">
        <v>355</v>
      </c>
      <c r="I1952" s="133">
        <f t="shared" si="92"/>
        <v>2.13</v>
      </c>
      <c r="J1952" s="4" t="s">
        <v>16</v>
      </c>
    </row>
    <row r="1953" spans="1:10" ht="14.25" customHeight="1">
      <c r="A1953" s="415"/>
      <c r="B1953" s="97" t="s">
        <v>853</v>
      </c>
      <c r="C1953" s="97">
        <v>56</v>
      </c>
      <c r="D1953" s="97" t="s">
        <v>979</v>
      </c>
      <c r="E1953" s="97"/>
      <c r="F1953" s="100" t="s">
        <v>860</v>
      </c>
      <c r="G1953" s="97">
        <v>6</v>
      </c>
      <c r="H1953" s="97">
        <v>1600</v>
      </c>
      <c r="I1953" s="133">
        <f t="shared" si="92"/>
        <v>9.6</v>
      </c>
      <c r="J1953" s="4" t="s">
        <v>16</v>
      </c>
    </row>
    <row r="1954" spans="1:10" ht="14.25" customHeight="1">
      <c r="A1954" s="415"/>
      <c r="B1954" s="97" t="s">
        <v>853</v>
      </c>
      <c r="C1954" s="97">
        <v>56</v>
      </c>
      <c r="D1954" s="97">
        <v>462</v>
      </c>
      <c r="E1954" s="97"/>
      <c r="F1954" s="100" t="s">
        <v>860</v>
      </c>
      <c r="G1954" s="97">
        <v>6</v>
      </c>
      <c r="H1954" s="97">
        <v>522</v>
      </c>
      <c r="I1954" s="133">
        <f t="shared" si="92"/>
        <v>3.132</v>
      </c>
      <c r="J1954" s="4" t="s">
        <v>16</v>
      </c>
    </row>
    <row r="1955" spans="1:10" ht="14.25" customHeight="1">
      <c r="A1955" s="415"/>
      <c r="B1955" s="97" t="s">
        <v>853</v>
      </c>
      <c r="C1955" s="97">
        <v>56</v>
      </c>
      <c r="D1955" s="97">
        <v>463</v>
      </c>
      <c r="E1955" s="97">
        <v>1</v>
      </c>
      <c r="F1955" s="100" t="s">
        <v>860</v>
      </c>
      <c r="G1955" s="97">
        <v>6</v>
      </c>
      <c r="H1955" s="97">
        <v>2050</v>
      </c>
      <c r="I1955" s="133">
        <f t="shared" si="92"/>
        <v>12.3</v>
      </c>
      <c r="J1955" s="4" t="s">
        <v>16</v>
      </c>
    </row>
    <row r="1956" spans="1:10" ht="14.25" customHeight="1">
      <c r="A1956" s="415"/>
      <c r="B1956" s="97" t="s">
        <v>853</v>
      </c>
      <c r="C1956" s="97">
        <v>56</v>
      </c>
      <c r="D1956" s="97">
        <v>463</v>
      </c>
      <c r="E1956" s="97">
        <v>2</v>
      </c>
      <c r="F1956" s="100" t="s">
        <v>860</v>
      </c>
      <c r="G1956" s="97">
        <v>6</v>
      </c>
      <c r="H1956" s="97">
        <v>1389</v>
      </c>
      <c r="I1956" s="133">
        <f t="shared" si="92"/>
        <v>8.334</v>
      </c>
      <c r="J1956" s="4" t="s">
        <v>16</v>
      </c>
    </row>
    <row r="1957" spans="1:10" ht="14.25" customHeight="1">
      <c r="A1957" s="415"/>
      <c r="B1957" s="97" t="s">
        <v>853</v>
      </c>
      <c r="C1957" s="97">
        <v>56</v>
      </c>
      <c r="D1957" s="97" t="s">
        <v>80</v>
      </c>
      <c r="E1957" s="97">
        <v>1</v>
      </c>
      <c r="F1957" s="100" t="s">
        <v>860</v>
      </c>
      <c r="G1957" s="97">
        <v>6</v>
      </c>
      <c r="H1957" s="97">
        <v>3801</v>
      </c>
      <c r="I1957" s="133">
        <f t="shared" si="92"/>
        <v>22.806</v>
      </c>
      <c r="J1957" s="4" t="s">
        <v>16</v>
      </c>
    </row>
    <row r="1958" spans="1:10" ht="14.25" customHeight="1">
      <c r="A1958" s="415"/>
      <c r="B1958" s="97" t="s">
        <v>853</v>
      </c>
      <c r="C1958" s="97">
        <v>56</v>
      </c>
      <c r="D1958" s="97" t="s">
        <v>980</v>
      </c>
      <c r="E1958" s="97"/>
      <c r="F1958" s="100" t="s">
        <v>860</v>
      </c>
      <c r="G1958" s="97">
        <v>6</v>
      </c>
      <c r="H1958" s="97">
        <v>366</v>
      </c>
      <c r="I1958" s="133">
        <f t="shared" si="92"/>
        <v>2.196</v>
      </c>
      <c r="J1958" s="4" t="s">
        <v>16</v>
      </c>
    </row>
    <row r="1959" spans="1:10" ht="14.25" customHeight="1">
      <c r="A1959" s="415"/>
      <c r="B1959" s="97" t="s">
        <v>853</v>
      </c>
      <c r="C1959" s="97">
        <v>56</v>
      </c>
      <c r="D1959" s="97" t="s">
        <v>981</v>
      </c>
      <c r="E1959" s="97"/>
      <c r="F1959" s="100" t="s">
        <v>860</v>
      </c>
      <c r="G1959" s="97">
        <v>6</v>
      </c>
      <c r="H1959" s="97">
        <v>113</v>
      </c>
      <c r="I1959" s="133">
        <f t="shared" si="92"/>
        <v>0.678</v>
      </c>
      <c r="J1959" s="4" t="s">
        <v>16</v>
      </c>
    </row>
    <row r="1960" spans="1:10" ht="14.25" customHeight="1">
      <c r="A1960" s="415"/>
      <c r="B1960" s="97" t="s">
        <v>853</v>
      </c>
      <c r="C1960" s="97">
        <v>56</v>
      </c>
      <c r="D1960" s="97">
        <v>468</v>
      </c>
      <c r="E1960" s="97"/>
      <c r="F1960" s="100" t="s">
        <v>860</v>
      </c>
      <c r="G1960" s="97">
        <v>6</v>
      </c>
      <c r="H1960" s="97">
        <v>1744</v>
      </c>
      <c r="I1960" s="133">
        <f t="shared" si="92"/>
        <v>10.464</v>
      </c>
      <c r="J1960" s="4" t="s">
        <v>16</v>
      </c>
    </row>
    <row r="1961" spans="1:10" ht="14.25" customHeight="1">
      <c r="A1961" s="415"/>
      <c r="B1961" s="97" t="s">
        <v>853</v>
      </c>
      <c r="C1961" s="97">
        <v>56</v>
      </c>
      <c r="D1961" s="97" t="s">
        <v>942</v>
      </c>
      <c r="E1961" s="97"/>
      <c r="F1961" s="100" t="s">
        <v>860</v>
      </c>
      <c r="G1961" s="97">
        <v>6</v>
      </c>
      <c r="H1961" s="97">
        <v>5328</v>
      </c>
      <c r="I1961" s="133">
        <f t="shared" si="92"/>
        <v>31.968</v>
      </c>
      <c r="J1961" s="4" t="s">
        <v>16</v>
      </c>
    </row>
    <row r="1962" spans="1:10" ht="14.25" customHeight="1">
      <c r="A1962" s="415"/>
      <c r="B1962" s="97" t="s">
        <v>853</v>
      </c>
      <c r="C1962" s="97">
        <v>56</v>
      </c>
      <c r="D1962" s="97" t="s">
        <v>296</v>
      </c>
      <c r="E1962" s="97"/>
      <c r="F1962" s="100" t="s">
        <v>860</v>
      </c>
      <c r="G1962" s="97">
        <v>6</v>
      </c>
      <c r="H1962" s="97">
        <v>435</v>
      </c>
      <c r="I1962" s="133">
        <f t="shared" si="92"/>
        <v>2.61</v>
      </c>
      <c r="J1962" s="4" t="s">
        <v>16</v>
      </c>
    </row>
    <row r="1963" spans="1:10" ht="14.25" customHeight="1">
      <c r="A1963" s="415"/>
      <c r="B1963" s="97" t="s">
        <v>853</v>
      </c>
      <c r="C1963" s="97">
        <v>56</v>
      </c>
      <c r="D1963" s="97">
        <v>573</v>
      </c>
      <c r="E1963" s="97"/>
      <c r="F1963" s="100" t="s">
        <v>860</v>
      </c>
      <c r="G1963" s="97">
        <v>6</v>
      </c>
      <c r="H1963" s="97">
        <v>368</v>
      </c>
      <c r="I1963" s="133">
        <f t="shared" si="92"/>
        <v>2.208</v>
      </c>
      <c r="J1963" s="4" t="s">
        <v>16</v>
      </c>
    </row>
    <row r="1964" spans="1:10" ht="14.25" customHeight="1">
      <c r="A1964" s="415"/>
      <c r="B1964" s="97" t="s">
        <v>853</v>
      </c>
      <c r="C1964" s="97">
        <v>56</v>
      </c>
      <c r="D1964" s="97" t="s">
        <v>298</v>
      </c>
      <c r="E1964" s="97"/>
      <c r="F1964" s="100" t="s">
        <v>860</v>
      </c>
      <c r="G1964" s="97">
        <v>6</v>
      </c>
      <c r="H1964" s="97">
        <v>117</v>
      </c>
      <c r="I1964" s="133">
        <f t="shared" si="92"/>
        <v>0.7020000000000001</v>
      </c>
      <c r="J1964" s="4" t="s">
        <v>16</v>
      </c>
    </row>
    <row r="1965" spans="1:10" ht="14.25" customHeight="1">
      <c r="A1965" s="415"/>
      <c r="B1965" s="97" t="s">
        <v>853</v>
      </c>
      <c r="C1965" s="97">
        <v>56</v>
      </c>
      <c r="D1965" s="97" t="s">
        <v>327</v>
      </c>
      <c r="E1965" s="97">
        <v>1</v>
      </c>
      <c r="F1965" s="100" t="s">
        <v>860</v>
      </c>
      <c r="G1965" s="97">
        <v>6</v>
      </c>
      <c r="H1965" s="97">
        <v>430</v>
      </c>
      <c r="I1965" s="133">
        <f t="shared" si="92"/>
        <v>2.58</v>
      </c>
      <c r="J1965" s="4" t="s">
        <v>16</v>
      </c>
    </row>
    <row r="1966" spans="1:10" ht="14.25" customHeight="1">
      <c r="A1966" s="415"/>
      <c r="B1966" s="97" t="s">
        <v>853</v>
      </c>
      <c r="C1966" s="97">
        <v>56</v>
      </c>
      <c r="D1966" s="97">
        <v>580</v>
      </c>
      <c r="E1966" s="97">
        <v>1</v>
      </c>
      <c r="F1966" s="100" t="s">
        <v>860</v>
      </c>
      <c r="G1966" s="97">
        <v>6</v>
      </c>
      <c r="H1966" s="97">
        <v>349</v>
      </c>
      <c r="I1966" s="133">
        <f t="shared" si="92"/>
        <v>2.094</v>
      </c>
      <c r="J1966" s="4" t="s">
        <v>16</v>
      </c>
    </row>
    <row r="1967" spans="1:10" ht="14.25" customHeight="1">
      <c r="A1967" s="415"/>
      <c r="B1967" s="97" t="s">
        <v>853</v>
      </c>
      <c r="C1967" s="97">
        <v>56</v>
      </c>
      <c r="D1967" s="97">
        <v>580</v>
      </c>
      <c r="E1967" s="97">
        <v>2</v>
      </c>
      <c r="F1967" s="100" t="s">
        <v>860</v>
      </c>
      <c r="G1967" s="97">
        <v>6</v>
      </c>
      <c r="H1967" s="97">
        <v>1569</v>
      </c>
      <c r="I1967" s="133">
        <f t="shared" si="92"/>
        <v>9.414</v>
      </c>
      <c r="J1967" s="4" t="s">
        <v>16</v>
      </c>
    </row>
    <row r="1968" spans="1:10" ht="14.25" customHeight="1">
      <c r="A1968" s="415"/>
      <c r="B1968" s="97" t="s">
        <v>853</v>
      </c>
      <c r="C1968" s="97">
        <v>56</v>
      </c>
      <c r="D1968" s="97" t="s">
        <v>319</v>
      </c>
      <c r="E1968" s="97"/>
      <c r="F1968" s="100" t="s">
        <v>860</v>
      </c>
      <c r="G1968" s="97">
        <v>6</v>
      </c>
      <c r="H1968" s="97">
        <v>2557</v>
      </c>
      <c r="I1968" s="133">
        <f t="shared" si="92"/>
        <v>15.342</v>
      </c>
      <c r="J1968" s="4" t="s">
        <v>16</v>
      </c>
    </row>
    <row r="1969" spans="1:10" ht="14.25" customHeight="1">
      <c r="A1969" s="415"/>
      <c r="B1969" s="97" t="s">
        <v>853</v>
      </c>
      <c r="C1969" s="97">
        <v>56</v>
      </c>
      <c r="D1969" s="97">
        <v>591</v>
      </c>
      <c r="E1969" s="97"/>
      <c r="F1969" s="100" t="s">
        <v>860</v>
      </c>
      <c r="G1969" s="97">
        <v>6</v>
      </c>
      <c r="H1969" s="97">
        <v>1438</v>
      </c>
      <c r="I1969" s="133">
        <f t="shared" si="92"/>
        <v>8.628</v>
      </c>
      <c r="J1969" s="4" t="s">
        <v>16</v>
      </c>
    </row>
    <row r="1970" spans="1:10" ht="14.25" customHeight="1">
      <c r="A1970" s="415"/>
      <c r="B1970" s="97" t="s">
        <v>853</v>
      </c>
      <c r="C1970" s="97">
        <v>56</v>
      </c>
      <c r="D1970" s="97">
        <v>592</v>
      </c>
      <c r="E1970" s="97"/>
      <c r="F1970" s="100" t="s">
        <v>860</v>
      </c>
      <c r="G1970" s="97">
        <v>6</v>
      </c>
      <c r="H1970" s="97">
        <v>358</v>
      </c>
      <c r="I1970" s="133">
        <f t="shared" si="92"/>
        <v>2.148</v>
      </c>
      <c r="J1970" s="4" t="s">
        <v>16</v>
      </c>
    </row>
    <row r="1971" spans="1:10" ht="14.25" customHeight="1">
      <c r="A1971" s="415"/>
      <c r="B1971" s="97" t="s">
        <v>853</v>
      </c>
      <c r="C1971" s="97">
        <v>56</v>
      </c>
      <c r="D1971" s="97">
        <v>593</v>
      </c>
      <c r="E1971" s="97"/>
      <c r="F1971" s="100" t="s">
        <v>860</v>
      </c>
      <c r="G1971" s="97">
        <v>6</v>
      </c>
      <c r="H1971" s="97">
        <v>201</v>
      </c>
      <c r="I1971" s="133">
        <f t="shared" si="92"/>
        <v>1.206</v>
      </c>
      <c r="J1971" s="4" t="s">
        <v>16</v>
      </c>
    </row>
    <row r="1972" spans="1:10" ht="14.25" customHeight="1">
      <c r="A1972" s="415"/>
      <c r="B1972" s="97" t="s">
        <v>853</v>
      </c>
      <c r="C1972" s="97">
        <v>56</v>
      </c>
      <c r="D1972" s="97" t="s">
        <v>313</v>
      </c>
      <c r="E1972" s="97">
        <v>1</v>
      </c>
      <c r="F1972" s="100" t="s">
        <v>860</v>
      </c>
      <c r="G1972" s="97">
        <v>6</v>
      </c>
      <c r="H1972" s="97">
        <v>1741</v>
      </c>
      <c r="I1972" s="133">
        <f t="shared" si="92"/>
        <v>10.446</v>
      </c>
      <c r="J1972" s="4" t="s">
        <v>16</v>
      </c>
    </row>
    <row r="1973" spans="1:10" ht="14.25" customHeight="1">
      <c r="A1973" s="415"/>
      <c r="B1973" s="97" t="s">
        <v>853</v>
      </c>
      <c r="C1973" s="97">
        <v>56</v>
      </c>
      <c r="D1973" s="97">
        <v>597</v>
      </c>
      <c r="E1973" s="97"/>
      <c r="F1973" s="100" t="s">
        <v>860</v>
      </c>
      <c r="G1973" s="97">
        <v>6</v>
      </c>
      <c r="H1973" s="97">
        <v>1518</v>
      </c>
      <c r="I1973" s="133">
        <f t="shared" si="92"/>
        <v>9.108</v>
      </c>
      <c r="J1973" s="4" t="s">
        <v>16</v>
      </c>
    </row>
    <row r="1974" spans="1:10" ht="14.25" customHeight="1">
      <c r="A1974" s="415"/>
      <c r="B1974" s="97" t="s">
        <v>853</v>
      </c>
      <c r="C1974" s="97">
        <v>56</v>
      </c>
      <c r="D1974" s="97">
        <v>598</v>
      </c>
      <c r="E1974" s="97"/>
      <c r="F1974" s="100" t="s">
        <v>860</v>
      </c>
      <c r="G1974" s="97">
        <v>6</v>
      </c>
      <c r="H1974" s="97">
        <v>1590</v>
      </c>
      <c r="I1974" s="133">
        <f t="shared" si="92"/>
        <v>9.540000000000001</v>
      </c>
      <c r="J1974" s="4" t="s">
        <v>16</v>
      </c>
    </row>
    <row r="1975" spans="1:10" ht="14.25" customHeight="1">
      <c r="A1975" s="415"/>
      <c r="B1975" s="97" t="s">
        <v>853</v>
      </c>
      <c r="C1975" s="97">
        <v>56</v>
      </c>
      <c r="D1975" s="97" t="s">
        <v>323</v>
      </c>
      <c r="E1975" s="97">
        <v>1</v>
      </c>
      <c r="F1975" s="100" t="s">
        <v>860</v>
      </c>
      <c r="G1975" s="97">
        <v>6</v>
      </c>
      <c r="H1975" s="97">
        <v>3045</v>
      </c>
      <c r="I1975" s="133">
        <f t="shared" si="92"/>
        <v>18.27</v>
      </c>
      <c r="J1975" s="4" t="s">
        <v>16</v>
      </c>
    </row>
    <row r="1976" spans="1:10" ht="14.25" customHeight="1">
      <c r="A1976" s="415"/>
      <c r="B1976" s="97" t="s">
        <v>853</v>
      </c>
      <c r="C1976" s="97">
        <v>56</v>
      </c>
      <c r="D1976" s="97">
        <v>602</v>
      </c>
      <c r="E1976" s="97"/>
      <c r="F1976" s="100" t="s">
        <v>860</v>
      </c>
      <c r="G1976" s="97">
        <v>6</v>
      </c>
      <c r="H1976" s="97">
        <v>549</v>
      </c>
      <c r="I1976" s="133">
        <f t="shared" si="92"/>
        <v>3.294</v>
      </c>
      <c r="J1976" s="4" t="s">
        <v>16</v>
      </c>
    </row>
    <row r="1977" spans="1:10" ht="14.25" customHeight="1">
      <c r="A1977" s="415"/>
      <c r="B1977" s="97" t="s">
        <v>853</v>
      </c>
      <c r="C1977" s="97">
        <v>56</v>
      </c>
      <c r="D1977" s="97">
        <v>603</v>
      </c>
      <c r="E1977" s="97"/>
      <c r="F1977" s="100" t="s">
        <v>860</v>
      </c>
      <c r="G1977" s="97">
        <v>6</v>
      </c>
      <c r="H1977" s="97">
        <v>990</v>
      </c>
      <c r="I1977" s="133">
        <f t="shared" si="92"/>
        <v>5.94</v>
      </c>
      <c r="J1977" s="4" t="s">
        <v>16</v>
      </c>
    </row>
    <row r="1978" spans="1:10" ht="14.25" customHeight="1">
      <c r="A1978" s="415"/>
      <c r="B1978" s="97" t="s">
        <v>853</v>
      </c>
      <c r="C1978" s="97">
        <v>56</v>
      </c>
      <c r="D1978" s="97">
        <v>604</v>
      </c>
      <c r="E1978" s="97"/>
      <c r="F1978" s="100" t="s">
        <v>860</v>
      </c>
      <c r="G1978" s="97">
        <v>6</v>
      </c>
      <c r="H1978" s="97">
        <v>699</v>
      </c>
      <c r="I1978" s="133">
        <f t="shared" si="92"/>
        <v>4.194</v>
      </c>
      <c r="J1978" s="4" t="s">
        <v>16</v>
      </c>
    </row>
    <row r="1979" spans="1:10" ht="14.25" customHeight="1">
      <c r="A1979" s="415"/>
      <c r="B1979" s="97" t="s">
        <v>853</v>
      </c>
      <c r="C1979" s="97">
        <v>56</v>
      </c>
      <c r="D1979" s="97">
        <v>605</v>
      </c>
      <c r="E1979" s="97"/>
      <c r="F1979" s="100" t="s">
        <v>860</v>
      </c>
      <c r="G1979" s="97">
        <v>6</v>
      </c>
      <c r="H1979" s="97">
        <v>3130</v>
      </c>
      <c r="I1979" s="133">
        <f t="shared" si="92"/>
        <v>18.78</v>
      </c>
      <c r="J1979" s="4" t="s">
        <v>16</v>
      </c>
    </row>
    <row r="1980" spans="1:10" ht="14.25" customHeight="1">
      <c r="A1980" s="415"/>
      <c r="B1980" s="97" t="s">
        <v>853</v>
      </c>
      <c r="C1980" s="97">
        <v>56</v>
      </c>
      <c r="D1980" s="97" t="s">
        <v>982</v>
      </c>
      <c r="E1980" s="97">
        <v>1</v>
      </c>
      <c r="F1980" s="100" t="s">
        <v>860</v>
      </c>
      <c r="G1980" s="97">
        <v>6</v>
      </c>
      <c r="H1980" s="97">
        <v>4622</v>
      </c>
      <c r="I1980" s="133">
        <f t="shared" si="92"/>
        <v>27.732</v>
      </c>
      <c r="J1980" s="4" t="s">
        <v>16</v>
      </c>
    </row>
    <row r="1981" spans="1:10" ht="14.25" customHeight="1">
      <c r="A1981" s="415"/>
      <c r="B1981" s="97" t="s">
        <v>853</v>
      </c>
      <c r="C1981" s="97">
        <v>56</v>
      </c>
      <c r="D1981" s="97" t="s">
        <v>976</v>
      </c>
      <c r="E1981" s="97">
        <v>1</v>
      </c>
      <c r="F1981" s="100" t="s">
        <v>860</v>
      </c>
      <c r="G1981" s="97">
        <v>6</v>
      </c>
      <c r="H1981" s="97">
        <v>1056</v>
      </c>
      <c r="I1981" s="133">
        <f t="shared" si="92"/>
        <v>6.336</v>
      </c>
      <c r="J1981" s="4" t="s">
        <v>16</v>
      </c>
    </row>
    <row r="1982" spans="1:9" ht="14.25" customHeight="1">
      <c r="A1982" s="128" t="s">
        <v>983</v>
      </c>
      <c r="H1982" s="114">
        <f>SUM(H1949:H1981)</f>
        <v>45189</v>
      </c>
      <c r="I1982" s="39">
        <f>SUM('1. STOČARSTVO'!I1949:I1981)</f>
        <v>271.134</v>
      </c>
    </row>
    <row r="1983" spans="1:10" ht="14.25" customHeight="1">
      <c r="A1983" s="415" t="s">
        <v>984</v>
      </c>
      <c r="B1983" s="97" t="s">
        <v>853</v>
      </c>
      <c r="C1983" s="97">
        <v>56</v>
      </c>
      <c r="D1983" s="97" t="s">
        <v>933</v>
      </c>
      <c r="E1983" s="97">
        <v>2</v>
      </c>
      <c r="F1983" s="100" t="s">
        <v>860</v>
      </c>
      <c r="G1983" s="97">
        <v>6</v>
      </c>
      <c r="H1983" s="97">
        <v>1683</v>
      </c>
      <c r="I1983" s="133">
        <f aca="true" t="shared" si="93" ref="I1983:I1995">IF(G1983=1,0.012*H1983,IF(G1983=2,0.011*H1983,IF(G1983=3,0.01*H1983,IF(G1983=4,0.009*H1983,IF(G1983=5,0.008*H1983,IF(G1983=6,0.006*H1983,IF(G1983=7,0.006*H1983,IF(G1983=8,0.006*H1983))))))))</f>
        <v>10.098</v>
      </c>
      <c r="J1983" s="4" t="s">
        <v>16</v>
      </c>
    </row>
    <row r="1984" spans="1:10" ht="14.25" customHeight="1">
      <c r="A1984" s="415"/>
      <c r="B1984" s="97" t="s">
        <v>853</v>
      </c>
      <c r="C1984" s="97">
        <v>56</v>
      </c>
      <c r="D1984" s="97" t="s">
        <v>298</v>
      </c>
      <c r="E1984" s="97"/>
      <c r="F1984" s="100" t="s">
        <v>860</v>
      </c>
      <c r="G1984" s="97">
        <v>6</v>
      </c>
      <c r="H1984" s="97">
        <v>1666</v>
      </c>
      <c r="I1984" s="133">
        <f t="shared" si="93"/>
        <v>9.996</v>
      </c>
      <c r="J1984" s="4" t="s">
        <v>16</v>
      </c>
    </row>
    <row r="1985" spans="1:10" ht="14.25" customHeight="1">
      <c r="A1985" s="415"/>
      <c r="B1985" s="97" t="s">
        <v>853</v>
      </c>
      <c r="C1985" s="97">
        <v>56</v>
      </c>
      <c r="D1985" s="97">
        <v>575</v>
      </c>
      <c r="E1985" s="97"/>
      <c r="F1985" s="100" t="s">
        <v>860</v>
      </c>
      <c r="G1985" s="97">
        <v>6</v>
      </c>
      <c r="H1985" s="97">
        <v>535</v>
      </c>
      <c r="I1985" s="133">
        <f t="shared" si="93"/>
        <v>3.21</v>
      </c>
      <c r="J1985" s="4" t="s">
        <v>16</v>
      </c>
    </row>
    <row r="1986" spans="1:10" ht="14.25" customHeight="1">
      <c r="A1986" s="415"/>
      <c r="B1986" s="97" t="s">
        <v>853</v>
      </c>
      <c r="C1986" s="97">
        <v>56</v>
      </c>
      <c r="D1986" s="97" t="s">
        <v>327</v>
      </c>
      <c r="E1986" s="97">
        <v>1</v>
      </c>
      <c r="F1986" s="100" t="s">
        <v>860</v>
      </c>
      <c r="G1986" s="97">
        <v>6</v>
      </c>
      <c r="H1986" s="97">
        <v>12331</v>
      </c>
      <c r="I1986" s="133">
        <f t="shared" si="93"/>
        <v>73.986</v>
      </c>
      <c r="J1986" s="4" t="s">
        <v>16</v>
      </c>
    </row>
    <row r="1987" spans="1:10" ht="14.25" customHeight="1">
      <c r="A1987" s="415"/>
      <c r="B1987" s="97" t="s">
        <v>853</v>
      </c>
      <c r="C1987" s="97">
        <v>56</v>
      </c>
      <c r="D1987" s="97" t="s">
        <v>346</v>
      </c>
      <c r="E1987" s="97"/>
      <c r="F1987" s="100" t="s">
        <v>860</v>
      </c>
      <c r="G1987" s="97">
        <v>6</v>
      </c>
      <c r="H1987" s="97">
        <v>306</v>
      </c>
      <c r="I1987" s="133">
        <f t="shared" si="93"/>
        <v>1.836</v>
      </c>
      <c r="J1987" s="4" t="s">
        <v>16</v>
      </c>
    </row>
    <row r="1988" spans="1:10" ht="14.25" customHeight="1">
      <c r="A1988" s="415"/>
      <c r="B1988" s="97" t="s">
        <v>853</v>
      </c>
      <c r="C1988" s="97">
        <v>56</v>
      </c>
      <c r="D1988" s="97" t="s">
        <v>319</v>
      </c>
      <c r="E1988" s="97"/>
      <c r="F1988" s="100" t="s">
        <v>860</v>
      </c>
      <c r="G1988" s="97">
        <v>6</v>
      </c>
      <c r="H1988" s="97">
        <v>14539</v>
      </c>
      <c r="I1988" s="133">
        <f t="shared" si="93"/>
        <v>87.23400000000001</v>
      </c>
      <c r="J1988" s="4" t="s">
        <v>16</v>
      </c>
    </row>
    <row r="1989" spans="1:10" ht="14.25" customHeight="1">
      <c r="A1989" s="415"/>
      <c r="B1989" s="97" t="s">
        <v>853</v>
      </c>
      <c r="C1989" s="97">
        <v>56</v>
      </c>
      <c r="D1989" s="97">
        <v>582</v>
      </c>
      <c r="E1989" s="97"/>
      <c r="F1989" s="100" t="s">
        <v>860</v>
      </c>
      <c r="G1989" s="97">
        <v>6</v>
      </c>
      <c r="H1989" s="97">
        <v>1054</v>
      </c>
      <c r="I1989" s="133">
        <f t="shared" si="93"/>
        <v>6.324</v>
      </c>
      <c r="J1989" s="4" t="s">
        <v>16</v>
      </c>
    </row>
    <row r="1990" spans="1:10" ht="14.25" customHeight="1">
      <c r="A1990" s="415"/>
      <c r="B1990" s="97" t="s">
        <v>853</v>
      </c>
      <c r="C1990" s="97">
        <v>56</v>
      </c>
      <c r="D1990" s="97" t="s">
        <v>299</v>
      </c>
      <c r="E1990" s="97"/>
      <c r="F1990" s="100" t="s">
        <v>860</v>
      </c>
      <c r="G1990" s="97">
        <v>6</v>
      </c>
      <c r="H1990" s="97">
        <v>306</v>
      </c>
      <c r="I1990" s="133">
        <f t="shared" si="93"/>
        <v>1.836</v>
      </c>
      <c r="J1990" s="4" t="s">
        <v>16</v>
      </c>
    </row>
    <row r="1991" spans="1:10" ht="14.25" customHeight="1">
      <c r="A1991" s="415"/>
      <c r="B1991" s="97" t="s">
        <v>853</v>
      </c>
      <c r="C1991" s="97">
        <v>56</v>
      </c>
      <c r="D1991" s="97" t="s">
        <v>308</v>
      </c>
      <c r="E1991" s="97"/>
      <c r="F1991" s="100" t="s">
        <v>860</v>
      </c>
      <c r="G1991" s="97">
        <v>6</v>
      </c>
      <c r="H1991" s="97">
        <v>977</v>
      </c>
      <c r="I1991" s="133">
        <f t="shared" si="93"/>
        <v>5.862</v>
      </c>
      <c r="J1991" s="4" t="s">
        <v>16</v>
      </c>
    </row>
    <row r="1992" spans="1:10" ht="14.25" customHeight="1">
      <c r="A1992" s="415"/>
      <c r="B1992" s="97" t="s">
        <v>853</v>
      </c>
      <c r="C1992" s="97">
        <v>56</v>
      </c>
      <c r="D1992" s="97">
        <v>594</v>
      </c>
      <c r="E1992" s="97"/>
      <c r="F1992" s="100" t="s">
        <v>860</v>
      </c>
      <c r="G1992" s="97">
        <v>6</v>
      </c>
      <c r="H1992" s="97">
        <v>162</v>
      </c>
      <c r="I1992" s="133">
        <f t="shared" si="93"/>
        <v>0.972</v>
      </c>
      <c r="J1992" s="4" t="s">
        <v>16</v>
      </c>
    </row>
    <row r="1993" spans="1:10" ht="14.25" customHeight="1">
      <c r="A1993" s="415"/>
      <c r="B1993" s="97" t="s">
        <v>853</v>
      </c>
      <c r="C1993" s="97">
        <v>56</v>
      </c>
      <c r="D1993" s="97">
        <v>595</v>
      </c>
      <c r="E1993" s="97"/>
      <c r="F1993" s="100" t="s">
        <v>860</v>
      </c>
      <c r="G1993" s="97">
        <v>6</v>
      </c>
      <c r="H1993" s="97">
        <v>2977</v>
      </c>
      <c r="I1993" s="133">
        <f t="shared" si="93"/>
        <v>17.862000000000002</v>
      </c>
      <c r="J1993" s="4" t="s">
        <v>16</v>
      </c>
    </row>
    <row r="1994" spans="1:10" ht="14.25" customHeight="1">
      <c r="A1994" s="415"/>
      <c r="B1994" s="97" t="s">
        <v>853</v>
      </c>
      <c r="C1994" s="97">
        <v>56</v>
      </c>
      <c r="D1994" s="97" t="s">
        <v>313</v>
      </c>
      <c r="E1994" s="97">
        <v>1</v>
      </c>
      <c r="F1994" s="100" t="s">
        <v>860</v>
      </c>
      <c r="G1994" s="97">
        <v>6</v>
      </c>
      <c r="H1994" s="97">
        <v>12123</v>
      </c>
      <c r="I1994" s="133">
        <f t="shared" si="93"/>
        <v>72.738</v>
      </c>
      <c r="J1994" s="4" t="s">
        <v>16</v>
      </c>
    </row>
    <row r="1995" spans="1:10" ht="14.25" customHeight="1">
      <c r="A1995" s="415"/>
      <c r="B1995" s="97" t="s">
        <v>853</v>
      </c>
      <c r="C1995" s="97">
        <v>56</v>
      </c>
      <c r="D1995" s="97" t="s">
        <v>323</v>
      </c>
      <c r="E1995" s="97">
        <v>1</v>
      </c>
      <c r="F1995" s="100" t="s">
        <v>860</v>
      </c>
      <c r="G1995" s="97">
        <v>6</v>
      </c>
      <c r="H1995" s="97">
        <v>566</v>
      </c>
      <c r="I1995" s="133">
        <f t="shared" si="93"/>
        <v>3.396</v>
      </c>
      <c r="J1995" s="4" t="s">
        <v>16</v>
      </c>
    </row>
    <row r="1996" spans="1:9" ht="14.25" customHeight="1">
      <c r="A1996" s="128" t="s">
        <v>985</v>
      </c>
      <c r="H1996" s="114">
        <f>SUM(H1983:H1995)</f>
        <v>49225</v>
      </c>
      <c r="I1996" s="39">
        <f>SUM(I1983:I1995)</f>
        <v>295.3500000000001</v>
      </c>
    </row>
    <row r="1997" spans="1:10" ht="14.25" customHeight="1">
      <c r="A1997" s="415" t="s">
        <v>986</v>
      </c>
      <c r="B1997" s="97" t="s">
        <v>853</v>
      </c>
      <c r="C1997" s="97">
        <v>56</v>
      </c>
      <c r="D1997" s="97" t="s">
        <v>327</v>
      </c>
      <c r="E1997" s="97">
        <v>2</v>
      </c>
      <c r="F1997" s="100" t="s">
        <v>860</v>
      </c>
      <c r="G1997" s="97">
        <v>6</v>
      </c>
      <c r="H1997" s="97">
        <v>1144</v>
      </c>
      <c r="I1997" s="133">
        <f aca="true" t="shared" si="94" ref="I1997:I2005">IF(G1997=1,0.012*H1997,IF(G1997=2,0.011*H1997,IF(G1997=3,0.01*H1997,IF(G1997=4,0.009*H1997,IF(G1997=5,0.008*H1997,IF(G1997=6,0.006*H1997,IF(G1997=7,0.006*H1997,IF(G1997=8,0.006*H1997))))))))</f>
        <v>6.864</v>
      </c>
      <c r="J1997" s="4" t="s">
        <v>16</v>
      </c>
    </row>
    <row r="1998" spans="1:10" ht="14.25" customHeight="1">
      <c r="A1998" s="415"/>
      <c r="B1998" s="97" t="s">
        <v>853</v>
      </c>
      <c r="C1998" s="97">
        <v>56</v>
      </c>
      <c r="D1998" s="97" t="s">
        <v>346</v>
      </c>
      <c r="E1998" s="97"/>
      <c r="F1998" s="100" t="s">
        <v>860</v>
      </c>
      <c r="G1998" s="97">
        <v>6</v>
      </c>
      <c r="H1998" s="97">
        <v>2247</v>
      </c>
      <c r="I1998" s="133">
        <f t="shared" si="94"/>
        <v>13.482000000000001</v>
      </c>
      <c r="J1998" s="4" t="s">
        <v>16</v>
      </c>
    </row>
    <row r="1999" spans="1:10" ht="14.25" customHeight="1">
      <c r="A1999" s="415"/>
      <c r="B1999" s="97" t="s">
        <v>853</v>
      </c>
      <c r="C1999" s="97">
        <v>56</v>
      </c>
      <c r="D1999" s="97">
        <v>578</v>
      </c>
      <c r="E1999" s="97">
        <v>1</v>
      </c>
      <c r="F1999" s="100" t="s">
        <v>860</v>
      </c>
      <c r="G1999" s="97">
        <v>6</v>
      </c>
      <c r="H1999" s="97">
        <v>3773</v>
      </c>
      <c r="I1999" s="133">
        <f t="shared" si="94"/>
        <v>22.638</v>
      </c>
      <c r="J1999" s="4" t="s">
        <v>16</v>
      </c>
    </row>
    <row r="2000" spans="1:10" ht="14.25" customHeight="1">
      <c r="A2000" s="415"/>
      <c r="B2000" s="97" t="s">
        <v>853</v>
      </c>
      <c r="C2000" s="97">
        <v>56</v>
      </c>
      <c r="D2000" s="97" t="s">
        <v>328</v>
      </c>
      <c r="E2000" s="97">
        <v>2</v>
      </c>
      <c r="F2000" s="100" t="s">
        <v>860</v>
      </c>
      <c r="G2000" s="97">
        <v>6</v>
      </c>
      <c r="H2000" s="97">
        <v>3357</v>
      </c>
      <c r="I2000" s="133">
        <f t="shared" si="94"/>
        <v>20.142</v>
      </c>
      <c r="J2000" s="4" t="s">
        <v>16</v>
      </c>
    </row>
    <row r="2001" spans="1:10" ht="14.25" customHeight="1">
      <c r="A2001" s="415"/>
      <c r="B2001" s="97" t="s">
        <v>853</v>
      </c>
      <c r="C2001" s="97">
        <v>56</v>
      </c>
      <c r="D2001" s="97" t="s">
        <v>987</v>
      </c>
      <c r="E2001" s="97">
        <v>1</v>
      </c>
      <c r="F2001" s="100" t="s">
        <v>860</v>
      </c>
      <c r="G2001" s="97">
        <v>6</v>
      </c>
      <c r="H2001" s="97">
        <v>1195</v>
      </c>
      <c r="I2001" s="133">
        <f t="shared" si="94"/>
        <v>7.17</v>
      </c>
      <c r="J2001" s="4" t="s">
        <v>16</v>
      </c>
    </row>
    <row r="2002" spans="1:10" ht="14.25" customHeight="1">
      <c r="A2002" s="415"/>
      <c r="B2002" s="97" t="s">
        <v>853</v>
      </c>
      <c r="C2002" s="97">
        <v>56</v>
      </c>
      <c r="D2002" s="97" t="s">
        <v>988</v>
      </c>
      <c r="E2002" s="97">
        <v>2</v>
      </c>
      <c r="F2002" s="100" t="s">
        <v>860</v>
      </c>
      <c r="G2002" s="97">
        <v>6</v>
      </c>
      <c r="H2002" s="97">
        <v>365</v>
      </c>
      <c r="I2002" s="133">
        <f t="shared" si="94"/>
        <v>2.19</v>
      </c>
      <c r="J2002" s="4" t="s">
        <v>16</v>
      </c>
    </row>
    <row r="2003" spans="1:10" ht="14.25" customHeight="1">
      <c r="A2003" s="415"/>
      <c r="B2003" s="97" t="s">
        <v>853</v>
      </c>
      <c r="C2003" s="97">
        <v>56</v>
      </c>
      <c r="D2003" s="97" t="s">
        <v>989</v>
      </c>
      <c r="E2003" s="97"/>
      <c r="F2003" s="100" t="s">
        <v>860</v>
      </c>
      <c r="G2003" s="97">
        <v>6</v>
      </c>
      <c r="H2003" s="97">
        <v>5796</v>
      </c>
      <c r="I2003" s="133">
        <f t="shared" si="94"/>
        <v>34.776</v>
      </c>
      <c r="J2003" s="4" t="s">
        <v>16</v>
      </c>
    </row>
    <row r="2004" spans="1:10" ht="14.25" customHeight="1">
      <c r="A2004" s="415"/>
      <c r="B2004" s="97" t="s">
        <v>853</v>
      </c>
      <c r="C2004" s="97">
        <v>56</v>
      </c>
      <c r="D2004" s="97" t="s">
        <v>894</v>
      </c>
      <c r="E2004" s="97">
        <v>2</v>
      </c>
      <c r="F2004" s="100" t="s">
        <v>860</v>
      </c>
      <c r="G2004" s="97">
        <v>6</v>
      </c>
      <c r="H2004" s="97">
        <v>10821</v>
      </c>
      <c r="I2004" s="133">
        <f t="shared" si="94"/>
        <v>64.926</v>
      </c>
      <c r="J2004" s="4" t="s">
        <v>16</v>
      </c>
    </row>
    <row r="2005" spans="1:10" ht="14.25" customHeight="1">
      <c r="A2005" s="415"/>
      <c r="B2005" s="97" t="s">
        <v>853</v>
      </c>
      <c r="C2005" s="97">
        <v>56</v>
      </c>
      <c r="D2005" s="97" t="s">
        <v>908</v>
      </c>
      <c r="E2005" s="97">
        <v>1</v>
      </c>
      <c r="F2005" s="100" t="s">
        <v>860</v>
      </c>
      <c r="G2005" s="97">
        <v>6</v>
      </c>
      <c r="H2005" s="97">
        <v>20973</v>
      </c>
      <c r="I2005" s="133">
        <f t="shared" si="94"/>
        <v>125.83800000000001</v>
      </c>
      <c r="J2005" s="4" t="s">
        <v>16</v>
      </c>
    </row>
    <row r="2006" spans="1:9" ht="14.25" customHeight="1">
      <c r="A2006" s="128" t="s">
        <v>990</v>
      </c>
      <c r="H2006" s="114">
        <f>SUM(H1997:H2005)</f>
        <v>49671</v>
      </c>
      <c r="I2006" s="39">
        <f>SUM(I1997:I2005)</f>
        <v>298.026</v>
      </c>
    </row>
    <row r="2007" spans="1:10" ht="14.25" customHeight="1">
      <c r="A2007" s="415" t="s">
        <v>991</v>
      </c>
      <c r="B2007" s="97" t="s">
        <v>853</v>
      </c>
      <c r="C2007" s="97">
        <v>56</v>
      </c>
      <c r="D2007" s="97">
        <v>619</v>
      </c>
      <c r="E2007" s="97">
        <v>2</v>
      </c>
      <c r="F2007" s="100" t="s">
        <v>860</v>
      </c>
      <c r="G2007" s="97">
        <v>6</v>
      </c>
      <c r="H2007" s="97">
        <v>705</v>
      </c>
      <c r="I2007" s="133">
        <f aca="true" t="shared" si="95" ref="I2007:I2017">IF(G2007=1,0.012*H2007,IF(G2007=2,0.011*H2007,IF(G2007=3,0.01*H2007,IF(G2007=4,0.009*H2007,IF(G2007=5,0.008*H2007,IF(G2007=6,0.006*H2007,IF(G2007=7,0.006*H2007,IF(G2007=8,0.006*H2007))))))))</f>
        <v>4.23</v>
      </c>
      <c r="J2007" s="4" t="s">
        <v>16</v>
      </c>
    </row>
    <row r="2008" spans="1:10" ht="14.25" customHeight="1">
      <c r="A2008" s="415"/>
      <c r="B2008" s="97" t="s">
        <v>853</v>
      </c>
      <c r="C2008" s="97">
        <v>56</v>
      </c>
      <c r="D2008" s="97">
        <v>620</v>
      </c>
      <c r="E2008" s="97"/>
      <c r="F2008" s="100" t="s">
        <v>860</v>
      </c>
      <c r="G2008" s="97">
        <v>6</v>
      </c>
      <c r="H2008" s="97">
        <v>2145</v>
      </c>
      <c r="I2008" s="133">
        <f t="shared" si="95"/>
        <v>12.870000000000001</v>
      </c>
      <c r="J2008" s="4" t="s">
        <v>16</v>
      </c>
    </row>
    <row r="2009" spans="1:10" ht="14.25" customHeight="1">
      <c r="A2009" s="415"/>
      <c r="B2009" s="97" t="s">
        <v>853</v>
      </c>
      <c r="C2009" s="97">
        <v>56</v>
      </c>
      <c r="D2009" s="97">
        <v>621</v>
      </c>
      <c r="E2009" s="97"/>
      <c r="F2009" s="100" t="s">
        <v>860</v>
      </c>
      <c r="G2009" s="97">
        <v>6</v>
      </c>
      <c r="H2009" s="97">
        <v>896</v>
      </c>
      <c r="I2009" s="133">
        <f t="shared" si="95"/>
        <v>5.376</v>
      </c>
      <c r="J2009" s="4" t="s">
        <v>16</v>
      </c>
    </row>
    <row r="2010" spans="1:10" ht="14.25" customHeight="1">
      <c r="A2010" s="415"/>
      <c r="B2010" s="97" t="s">
        <v>853</v>
      </c>
      <c r="C2010" s="97">
        <v>56</v>
      </c>
      <c r="D2010" s="97" t="s">
        <v>992</v>
      </c>
      <c r="E2010" s="97"/>
      <c r="F2010" s="100" t="s">
        <v>860</v>
      </c>
      <c r="G2010" s="97">
        <v>6</v>
      </c>
      <c r="H2010" s="97">
        <v>4112</v>
      </c>
      <c r="I2010" s="133">
        <f t="shared" si="95"/>
        <v>24.672</v>
      </c>
      <c r="J2010" s="4" t="s">
        <v>16</v>
      </c>
    </row>
    <row r="2011" spans="1:10" ht="14.25" customHeight="1">
      <c r="A2011" s="415"/>
      <c r="B2011" s="97" t="s">
        <v>853</v>
      </c>
      <c r="C2011" s="97">
        <v>56</v>
      </c>
      <c r="D2011" s="97" t="s">
        <v>993</v>
      </c>
      <c r="E2011" s="97">
        <v>1</v>
      </c>
      <c r="F2011" s="100" t="s">
        <v>860</v>
      </c>
      <c r="G2011" s="97">
        <v>6</v>
      </c>
      <c r="H2011" s="97">
        <v>13444</v>
      </c>
      <c r="I2011" s="133">
        <f t="shared" si="95"/>
        <v>80.664</v>
      </c>
      <c r="J2011" s="4" t="s">
        <v>16</v>
      </c>
    </row>
    <row r="2012" spans="1:10" ht="14.25" customHeight="1">
      <c r="A2012" s="415"/>
      <c r="B2012" s="97" t="s">
        <v>853</v>
      </c>
      <c r="C2012" s="97">
        <v>56</v>
      </c>
      <c r="D2012" s="97">
        <v>624</v>
      </c>
      <c r="E2012" s="97">
        <v>1</v>
      </c>
      <c r="F2012" s="100" t="s">
        <v>860</v>
      </c>
      <c r="G2012" s="97">
        <v>6</v>
      </c>
      <c r="H2012" s="97">
        <v>3359</v>
      </c>
      <c r="I2012" s="133">
        <f t="shared" si="95"/>
        <v>20.154</v>
      </c>
      <c r="J2012" s="4" t="s">
        <v>16</v>
      </c>
    </row>
    <row r="2013" spans="1:10" ht="14.25" customHeight="1">
      <c r="A2013" s="415"/>
      <c r="B2013" s="97" t="s">
        <v>853</v>
      </c>
      <c r="C2013" s="97">
        <v>56</v>
      </c>
      <c r="D2013" s="97" t="s">
        <v>994</v>
      </c>
      <c r="E2013" s="97">
        <v>1</v>
      </c>
      <c r="F2013" s="100" t="s">
        <v>860</v>
      </c>
      <c r="G2013" s="97">
        <v>6</v>
      </c>
      <c r="H2013" s="97">
        <v>24748</v>
      </c>
      <c r="I2013" s="133">
        <f t="shared" si="95"/>
        <v>148.488</v>
      </c>
      <c r="J2013" s="4" t="s">
        <v>16</v>
      </c>
    </row>
    <row r="2014" spans="1:10" ht="14.25" customHeight="1">
      <c r="A2014" s="415"/>
      <c r="B2014" s="97" t="s">
        <v>853</v>
      </c>
      <c r="C2014" s="97">
        <v>56</v>
      </c>
      <c r="D2014" s="97">
        <v>743</v>
      </c>
      <c r="E2014" s="97"/>
      <c r="F2014" s="100" t="s">
        <v>860</v>
      </c>
      <c r="G2014" s="97">
        <v>6</v>
      </c>
      <c r="H2014" s="97">
        <v>293</v>
      </c>
      <c r="I2014" s="133">
        <f t="shared" si="95"/>
        <v>1.758</v>
      </c>
      <c r="J2014" s="4" t="s">
        <v>16</v>
      </c>
    </row>
    <row r="2015" spans="1:10" ht="14.25" customHeight="1">
      <c r="A2015" s="415"/>
      <c r="B2015" s="224" t="s">
        <v>853</v>
      </c>
      <c r="C2015" s="224">
        <v>56</v>
      </c>
      <c r="D2015" s="224" t="s">
        <v>995</v>
      </c>
      <c r="E2015" s="224">
        <v>2</v>
      </c>
      <c r="F2015" s="100" t="s">
        <v>860</v>
      </c>
      <c r="G2015" s="97">
        <v>6</v>
      </c>
      <c r="H2015" s="224">
        <v>12340</v>
      </c>
      <c r="I2015" s="133">
        <f t="shared" si="95"/>
        <v>74.04</v>
      </c>
      <c r="J2015" s="4" t="s">
        <v>16</v>
      </c>
    </row>
    <row r="2016" spans="1:10" ht="14.25" customHeight="1">
      <c r="A2016" s="415"/>
      <c r="B2016" s="97" t="s">
        <v>853</v>
      </c>
      <c r="C2016" s="97">
        <v>56</v>
      </c>
      <c r="D2016" s="97">
        <v>766</v>
      </c>
      <c r="E2016" s="97">
        <v>13</v>
      </c>
      <c r="F2016" s="100" t="s">
        <v>860</v>
      </c>
      <c r="G2016" s="97">
        <v>6</v>
      </c>
      <c r="H2016" s="97">
        <v>1243</v>
      </c>
      <c r="I2016" s="133">
        <f t="shared" si="95"/>
        <v>7.458</v>
      </c>
      <c r="J2016" s="4" t="s">
        <v>16</v>
      </c>
    </row>
    <row r="2017" spans="1:10" ht="14.25" customHeight="1">
      <c r="A2017" s="415"/>
      <c r="B2017" s="97" t="s">
        <v>853</v>
      </c>
      <c r="C2017" s="97">
        <v>56</v>
      </c>
      <c r="D2017" s="97">
        <v>766</v>
      </c>
      <c r="E2017" s="97">
        <v>12</v>
      </c>
      <c r="F2017" s="100" t="s">
        <v>860</v>
      </c>
      <c r="G2017" s="97">
        <v>6</v>
      </c>
      <c r="H2017" s="97">
        <v>2861</v>
      </c>
      <c r="I2017" s="133">
        <f t="shared" si="95"/>
        <v>17.166</v>
      </c>
      <c r="J2017" s="4" t="s">
        <v>16</v>
      </c>
    </row>
    <row r="2018" spans="1:9" ht="14.25" customHeight="1">
      <c r="A2018" s="128" t="s">
        <v>996</v>
      </c>
      <c r="H2018" s="114">
        <f>SUM('1. STOČARSTVO'!H2007:H2017)</f>
        <v>66146</v>
      </c>
      <c r="I2018" s="39">
        <f>SUM('1. STOČARSTVO'!I2007:I2017)</f>
        <v>396.87600000000003</v>
      </c>
    </row>
    <row r="2019" spans="1:10" ht="14.25" customHeight="1">
      <c r="A2019" s="415" t="s">
        <v>997</v>
      </c>
      <c r="B2019" s="97" t="s">
        <v>853</v>
      </c>
      <c r="C2019" s="97">
        <v>56</v>
      </c>
      <c r="D2019" s="97" t="s">
        <v>998</v>
      </c>
      <c r="E2019" s="97"/>
      <c r="F2019" s="100" t="s">
        <v>860</v>
      </c>
      <c r="G2019" s="97">
        <v>6</v>
      </c>
      <c r="H2019" s="97">
        <v>292</v>
      </c>
      <c r="I2019" s="133">
        <f>IF(G2019=1,0.012*H2019,IF(G2019=2,0.011*H2019,IF(G2019=3,0.01*H2019,IF(G2019=4,0.009*H2019,IF(G2019=5,0.008*H2019,IF(G2019=6,0.006*H2019,IF(G2019=7,0.006*H2019,IF(G2019=8,0.006*H2019))))))))</f>
        <v>1.752</v>
      </c>
      <c r="J2019" s="4" t="s">
        <v>16</v>
      </c>
    </row>
    <row r="2020" spans="1:10" ht="14.25" customHeight="1">
      <c r="A2020" s="415"/>
      <c r="B2020" s="97" t="s">
        <v>853</v>
      </c>
      <c r="C2020" s="97">
        <v>56</v>
      </c>
      <c r="D2020" s="97" t="s">
        <v>897</v>
      </c>
      <c r="E2020" s="97">
        <v>3</v>
      </c>
      <c r="F2020" s="100" t="s">
        <v>860</v>
      </c>
      <c r="G2020" s="97">
        <v>6</v>
      </c>
      <c r="H2020" s="97">
        <v>2404</v>
      </c>
      <c r="I2020" s="133">
        <f>IF(G2020=1,0.012*H2020,IF(G2020=2,0.011*H2020,IF(G2020=3,0.01*H2020,IF(G2020=4,0.009*H2020,IF(G2020=5,0.008*H2020,IF(G2020=6,0.006*H2020,IF(G2020=7,0.006*H2020,IF(G2020=8,0.006*H2020))))))))</f>
        <v>14.424</v>
      </c>
      <c r="J2020" s="4" t="s">
        <v>16</v>
      </c>
    </row>
    <row r="2021" spans="1:10" ht="14.25" customHeight="1">
      <c r="A2021" s="415"/>
      <c r="B2021" s="97" t="s">
        <v>853</v>
      </c>
      <c r="C2021" s="97">
        <v>56</v>
      </c>
      <c r="D2021" s="97" t="s">
        <v>908</v>
      </c>
      <c r="E2021" s="97">
        <v>2</v>
      </c>
      <c r="F2021" s="100" t="s">
        <v>860</v>
      </c>
      <c r="G2021" s="97">
        <v>6</v>
      </c>
      <c r="H2021" s="97">
        <v>28333</v>
      </c>
      <c r="I2021" s="133">
        <f>IF(G2021=1,0.012*H2021,IF(G2021=2,0.011*H2021,IF(G2021=3,0.01*H2021,IF(G2021=4,0.009*H2021,IF(G2021=5,0.008*H2021,IF(G2021=6,0.006*H2021,IF(G2021=7,0.006*H2021,IF(G2021=8,0.006*H2021))))))))</f>
        <v>169.998</v>
      </c>
      <c r="J2021" s="4" t="s">
        <v>16</v>
      </c>
    </row>
    <row r="2022" spans="1:10" ht="14.25" customHeight="1">
      <c r="A2022" s="415"/>
      <c r="B2022" s="97" t="s">
        <v>853</v>
      </c>
      <c r="C2022" s="97">
        <v>56</v>
      </c>
      <c r="D2022" s="97" t="s">
        <v>999</v>
      </c>
      <c r="E2022" s="97">
        <v>1</v>
      </c>
      <c r="F2022" s="100" t="s">
        <v>860</v>
      </c>
      <c r="G2022" s="97">
        <v>6</v>
      </c>
      <c r="H2022" s="97">
        <v>379</v>
      </c>
      <c r="I2022" s="133">
        <f>IF(G2022=1,0.012*H2022,IF(G2022=2,0.011*H2022,IF(G2022=3,0.01*H2022,IF(G2022=4,0.009*H2022,IF(G2022=5,0.008*H2022,IF(G2022=6,0.006*H2022,IF(G2022=7,0.006*H2022,IF(G2022=8,0.006*H2022))))))))</f>
        <v>2.274</v>
      </c>
      <c r="J2022" s="4" t="s">
        <v>16</v>
      </c>
    </row>
    <row r="2023" spans="1:9" ht="14.25" customHeight="1">
      <c r="A2023" s="128" t="s">
        <v>1000</v>
      </c>
      <c r="H2023" s="114">
        <f>SUM(H2019:H2022)</f>
        <v>31408</v>
      </c>
      <c r="I2023" s="39">
        <f>SUM('1. STOČARSTVO'!I2019:I2022)</f>
        <v>188.44799999999998</v>
      </c>
    </row>
    <row r="2024" spans="1:10" ht="14.25" customHeight="1">
      <c r="A2024" s="415" t="s">
        <v>1001</v>
      </c>
      <c r="B2024" s="97" t="s">
        <v>853</v>
      </c>
      <c r="C2024" s="97">
        <v>56</v>
      </c>
      <c r="D2024" s="97" t="s">
        <v>992</v>
      </c>
      <c r="E2024" s="97"/>
      <c r="F2024" s="100" t="s">
        <v>860</v>
      </c>
      <c r="G2024" s="97">
        <v>6</v>
      </c>
      <c r="H2024" s="97">
        <v>3146</v>
      </c>
      <c r="I2024" s="133">
        <f>IF(G2024=1,0.012*H2024,IF(G2024=2,0.011*H2024,IF(G2024=3,0.01*H2024,IF(G2024=4,0.009*H2024,IF(G2024=5,0.008*H2024,IF(G2024=6,0.006*H2024,IF(G2024=7,0.006*H2024,IF(G2024=8,0.006*H2024))))))))</f>
        <v>18.876</v>
      </c>
      <c r="J2024" s="4" t="s">
        <v>16</v>
      </c>
    </row>
    <row r="2025" spans="1:10" ht="14.25" customHeight="1">
      <c r="A2025" s="415"/>
      <c r="B2025" s="97" t="s">
        <v>853</v>
      </c>
      <c r="C2025" s="97">
        <v>56</v>
      </c>
      <c r="D2025" s="97" t="s">
        <v>993</v>
      </c>
      <c r="E2025" s="97">
        <v>1</v>
      </c>
      <c r="F2025" s="100" t="s">
        <v>860</v>
      </c>
      <c r="G2025" s="97">
        <v>6</v>
      </c>
      <c r="H2025" s="97">
        <v>394</v>
      </c>
      <c r="I2025" s="133">
        <f>IF(G2025=1,0.012*H2025,IF(G2025=2,0.011*H2025,IF(G2025=3,0.01*H2025,IF(G2025=4,0.009*H2025,IF(G2025=5,0.008*H2025,IF(G2025=6,0.006*H2025,IF(G2025=7,0.006*H2025,IF(G2025=8,0.006*H2025))))))))</f>
        <v>2.364</v>
      </c>
      <c r="J2025" s="4" t="s">
        <v>16</v>
      </c>
    </row>
    <row r="2026" spans="1:10" ht="14.25" customHeight="1">
      <c r="A2026" s="415"/>
      <c r="B2026" s="97" t="s">
        <v>853</v>
      </c>
      <c r="C2026" s="97">
        <v>56</v>
      </c>
      <c r="D2026" s="97" t="s">
        <v>908</v>
      </c>
      <c r="E2026" s="97">
        <v>2</v>
      </c>
      <c r="F2026" s="100" t="s">
        <v>860</v>
      </c>
      <c r="G2026" s="97">
        <v>6</v>
      </c>
      <c r="H2026" s="97">
        <v>4447</v>
      </c>
      <c r="I2026" s="133">
        <f>IF(G2026=1,0.012*H2026,IF(G2026=2,0.011*H2026,IF(G2026=3,0.01*H2026,IF(G2026=4,0.009*H2026,IF(G2026=5,0.008*H2026,IF(G2026=6,0.006*H2026,IF(G2026=7,0.006*H2026,IF(G2026=8,0.006*H2026))))))))</f>
        <v>26.682000000000002</v>
      </c>
      <c r="J2026" s="4" t="s">
        <v>16</v>
      </c>
    </row>
    <row r="2027" spans="1:10" ht="14.25" customHeight="1">
      <c r="A2027" s="415"/>
      <c r="B2027" s="97" t="s">
        <v>853</v>
      </c>
      <c r="C2027" s="97">
        <v>56</v>
      </c>
      <c r="D2027" s="97" t="s">
        <v>999</v>
      </c>
      <c r="E2027" s="97">
        <v>1</v>
      </c>
      <c r="F2027" s="100" t="s">
        <v>860</v>
      </c>
      <c r="G2027" s="97">
        <v>6</v>
      </c>
      <c r="H2027" s="97">
        <v>18617</v>
      </c>
      <c r="I2027" s="133">
        <f>IF(G2027=1,0.012*H2027,IF(G2027=2,0.011*H2027,IF(G2027=3,0.01*H2027,IF(G2027=4,0.009*H2027,IF(G2027=5,0.008*H2027,IF(G2027=6,0.006*H2027,IF(G2027=7,0.006*H2027,IF(G2027=8,0.006*H2027))))))))</f>
        <v>111.702</v>
      </c>
      <c r="J2027" s="4" t="s">
        <v>16</v>
      </c>
    </row>
    <row r="2028" spans="1:10" ht="14.25" customHeight="1">
      <c r="A2028" s="415"/>
      <c r="B2028" s="97" t="s">
        <v>853</v>
      </c>
      <c r="C2028" s="97">
        <v>56</v>
      </c>
      <c r="D2028" s="97" t="s">
        <v>994</v>
      </c>
      <c r="E2028" s="97">
        <v>1</v>
      </c>
      <c r="F2028" s="100" t="s">
        <v>860</v>
      </c>
      <c r="G2028" s="97">
        <v>6</v>
      </c>
      <c r="H2028" s="97">
        <v>641</v>
      </c>
      <c r="I2028" s="133">
        <f>IF(G2028=1,0.012*H2028,IF(G2028=2,0.011*H2028,IF(G2028=3,0.01*H2028,IF(G2028=4,0.009*H2028,IF(G2028=5,0.008*H2028,IF(G2028=6,0.006*H2028,IF(G2028=7,0.006*H2028,IF(G2028=8,0.006*H2028))))))))</f>
        <v>3.846</v>
      </c>
      <c r="J2028" s="4" t="s">
        <v>16</v>
      </c>
    </row>
    <row r="2029" spans="1:9" ht="14.25" customHeight="1">
      <c r="A2029" s="128" t="s">
        <v>1002</v>
      </c>
      <c r="H2029" s="114">
        <f>SUM(H2024:H2028)</f>
        <v>27245</v>
      </c>
      <c r="I2029" s="39">
        <f>SUM(I2024:I2028)</f>
        <v>163.47</v>
      </c>
    </row>
    <row r="2030" spans="1:10" ht="14.25" customHeight="1">
      <c r="A2030" s="415" t="s">
        <v>1003</v>
      </c>
      <c r="B2030" s="97" t="s">
        <v>853</v>
      </c>
      <c r="C2030" s="97">
        <v>56</v>
      </c>
      <c r="D2030" s="97" t="s">
        <v>579</v>
      </c>
      <c r="E2030" s="97"/>
      <c r="F2030" s="100" t="s">
        <v>860</v>
      </c>
      <c r="G2030" s="97">
        <v>6</v>
      </c>
      <c r="H2030" s="97">
        <v>1180</v>
      </c>
      <c r="I2030" s="133">
        <f aca="true" t="shared" si="96" ref="I2030:I2036">IF(G2030=1,0.012*H2030,IF(G2030=2,0.011*H2030,IF(G2030=3,0.01*H2030,IF(G2030=4,0.009*H2030,IF(G2030=5,0.008*H2030,IF(G2030=6,0.006*H2030,IF(G2030=7,0.006*H2030,IF(G2030=8,0.006*H2030))))))))</f>
        <v>7.08</v>
      </c>
      <c r="J2030" s="4" t="s">
        <v>16</v>
      </c>
    </row>
    <row r="2031" spans="1:10" ht="14.25" customHeight="1">
      <c r="A2031" s="415"/>
      <c r="B2031" s="97" t="s">
        <v>853</v>
      </c>
      <c r="C2031" s="97">
        <v>56</v>
      </c>
      <c r="D2031" s="97" t="s">
        <v>1004</v>
      </c>
      <c r="E2031" s="97">
        <v>2</v>
      </c>
      <c r="F2031" s="100" t="s">
        <v>860</v>
      </c>
      <c r="G2031" s="97">
        <v>6</v>
      </c>
      <c r="H2031" s="97">
        <v>254</v>
      </c>
      <c r="I2031" s="133">
        <f t="shared" si="96"/>
        <v>1.524</v>
      </c>
      <c r="J2031" s="4" t="s">
        <v>16</v>
      </c>
    </row>
    <row r="2032" spans="1:10" ht="14.25" customHeight="1">
      <c r="A2032" s="415"/>
      <c r="B2032" s="97" t="s">
        <v>853</v>
      </c>
      <c r="C2032" s="97">
        <v>56</v>
      </c>
      <c r="D2032" s="97" t="s">
        <v>998</v>
      </c>
      <c r="E2032" s="97"/>
      <c r="F2032" s="100" t="s">
        <v>860</v>
      </c>
      <c r="G2032" s="97">
        <v>6</v>
      </c>
      <c r="H2032" s="97">
        <v>1966</v>
      </c>
      <c r="I2032" s="133">
        <f t="shared" si="96"/>
        <v>11.796</v>
      </c>
      <c r="J2032" s="4" t="s">
        <v>16</v>
      </c>
    </row>
    <row r="2033" spans="1:10" ht="14.25" customHeight="1">
      <c r="A2033" s="415"/>
      <c r="B2033" s="97" t="s">
        <v>853</v>
      </c>
      <c r="C2033" s="97">
        <v>56</v>
      </c>
      <c r="D2033" s="97" t="s">
        <v>897</v>
      </c>
      <c r="E2033" s="97">
        <v>3</v>
      </c>
      <c r="F2033" s="100" t="s">
        <v>860</v>
      </c>
      <c r="G2033" s="97">
        <v>6</v>
      </c>
      <c r="H2033" s="97">
        <v>2268</v>
      </c>
      <c r="I2033" s="133">
        <f t="shared" si="96"/>
        <v>13.608</v>
      </c>
      <c r="J2033" s="4" t="s">
        <v>16</v>
      </c>
    </row>
    <row r="2034" spans="1:10" ht="14.25" customHeight="1">
      <c r="A2034" s="415"/>
      <c r="B2034" s="97" t="s">
        <v>853</v>
      </c>
      <c r="C2034" s="97">
        <v>56</v>
      </c>
      <c r="D2034" s="97" t="s">
        <v>908</v>
      </c>
      <c r="E2034" s="97">
        <v>2</v>
      </c>
      <c r="F2034" s="100" t="s">
        <v>860</v>
      </c>
      <c r="G2034" s="97">
        <v>6</v>
      </c>
      <c r="H2034" s="97">
        <v>13101</v>
      </c>
      <c r="I2034" s="133">
        <f t="shared" si="96"/>
        <v>78.606</v>
      </c>
      <c r="J2034" s="4" t="s">
        <v>16</v>
      </c>
    </row>
    <row r="2035" spans="1:10" ht="14.25" customHeight="1">
      <c r="A2035" s="415"/>
      <c r="B2035" s="97" t="s">
        <v>853</v>
      </c>
      <c r="C2035" s="97">
        <v>56</v>
      </c>
      <c r="D2035" s="97" t="s">
        <v>999</v>
      </c>
      <c r="E2035" s="97">
        <v>1</v>
      </c>
      <c r="F2035" s="100" t="s">
        <v>860</v>
      </c>
      <c r="G2035" s="97">
        <v>6</v>
      </c>
      <c r="H2035" s="97">
        <v>19890</v>
      </c>
      <c r="I2035" s="133">
        <f t="shared" si="96"/>
        <v>119.34</v>
      </c>
      <c r="J2035" s="4" t="s">
        <v>16</v>
      </c>
    </row>
    <row r="2036" spans="1:10" ht="14.25" customHeight="1">
      <c r="A2036" s="415"/>
      <c r="B2036" s="97" t="s">
        <v>853</v>
      </c>
      <c r="C2036" s="97">
        <v>56</v>
      </c>
      <c r="D2036" s="97" t="s">
        <v>994</v>
      </c>
      <c r="E2036" s="97">
        <v>1</v>
      </c>
      <c r="F2036" s="100" t="s">
        <v>860</v>
      </c>
      <c r="G2036" s="97">
        <v>6</v>
      </c>
      <c r="H2036" s="97">
        <v>7270</v>
      </c>
      <c r="I2036" s="133">
        <f t="shared" si="96"/>
        <v>43.62</v>
      </c>
      <c r="J2036" s="4" t="s">
        <v>16</v>
      </c>
    </row>
    <row r="2037" spans="1:9" ht="14.25" customHeight="1">
      <c r="A2037" s="128" t="s">
        <v>1005</v>
      </c>
      <c r="H2037" s="114">
        <f>SUM('1. STOČARSTVO'!H2030:H2036)</f>
        <v>45929</v>
      </c>
      <c r="I2037" s="39">
        <f>SUM('1. STOČARSTVO'!I2030:I2036)</f>
        <v>275.574</v>
      </c>
    </row>
    <row r="2038" spans="1:10" ht="14.25" customHeight="1">
      <c r="A2038" s="415" t="s">
        <v>1006</v>
      </c>
      <c r="B2038" s="97" t="s">
        <v>853</v>
      </c>
      <c r="C2038" s="97">
        <v>56</v>
      </c>
      <c r="D2038" s="97" t="s">
        <v>859</v>
      </c>
      <c r="E2038" s="97">
        <v>6</v>
      </c>
      <c r="F2038" s="100" t="s">
        <v>860</v>
      </c>
      <c r="G2038" s="97">
        <v>6</v>
      </c>
      <c r="H2038" s="97">
        <v>1918</v>
      </c>
      <c r="I2038" s="133">
        <f aca="true" t="shared" si="97" ref="I2038:I2045">IF(G2038=1,0.012*H2038,IF(G2038=2,0.011*H2038,IF(G2038=3,0.01*H2038,IF(G2038=4,0.009*H2038,IF(G2038=5,0.008*H2038,IF(G2038=6,0.006*H2038,IF(G2038=7,0.006*H2038,IF(G2038=8,0.006*H2038))))))))</f>
        <v>11.508000000000001</v>
      </c>
      <c r="J2038" s="4" t="s">
        <v>16</v>
      </c>
    </row>
    <row r="2039" spans="1:10" ht="14.25" customHeight="1">
      <c r="A2039" s="415"/>
      <c r="B2039" s="97" t="s">
        <v>853</v>
      </c>
      <c r="C2039" s="97">
        <v>56</v>
      </c>
      <c r="D2039" s="97" t="s">
        <v>579</v>
      </c>
      <c r="E2039" s="97"/>
      <c r="F2039" s="100" t="s">
        <v>860</v>
      </c>
      <c r="G2039" s="97">
        <v>6</v>
      </c>
      <c r="H2039" s="97">
        <v>455</v>
      </c>
      <c r="I2039" s="133">
        <f t="shared" si="97"/>
        <v>2.73</v>
      </c>
      <c r="J2039" s="4" t="s">
        <v>16</v>
      </c>
    </row>
    <row r="2040" spans="1:10" ht="14.25" customHeight="1">
      <c r="A2040" s="415"/>
      <c r="B2040" s="97" t="s">
        <v>853</v>
      </c>
      <c r="C2040" s="97">
        <v>56</v>
      </c>
      <c r="D2040" s="97" t="s">
        <v>1004</v>
      </c>
      <c r="E2040" s="97">
        <v>2</v>
      </c>
      <c r="F2040" s="100" t="s">
        <v>860</v>
      </c>
      <c r="G2040" s="97">
        <v>6</v>
      </c>
      <c r="H2040" s="97">
        <v>1004</v>
      </c>
      <c r="I2040" s="133">
        <f t="shared" si="97"/>
        <v>6.024</v>
      </c>
      <c r="J2040" s="4" t="s">
        <v>16</v>
      </c>
    </row>
    <row r="2041" spans="1:10" ht="14.25" customHeight="1">
      <c r="A2041" s="415"/>
      <c r="B2041" s="97" t="s">
        <v>853</v>
      </c>
      <c r="C2041" s="97">
        <v>56</v>
      </c>
      <c r="D2041" s="97" t="s">
        <v>1007</v>
      </c>
      <c r="E2041" s="97"/>
      <c r="F2041" s="100" t="s">
        <v>860</v>
      </c>
      <c r="G2041" s="97">
        <v>6</v>
      </c>
      <c r="H2041" s="97">
        <v>1095</v>
      </c>
      <c r="I2041" s="133">
        <f t="shared" si="97"/>
        <v>6.57</v>
      </c>
      <c r="J2041" s="4" t="s">
        <v>16</v>
      </c>
    </row>
    <row r="2042" spans="1:10" ht="14.25" customHeight="1">
      <c r="A2042" s="415"/>
      <c r="B2042" s="97" t="s">
        <v>853</v>
      </c>
      <c r="C2042" s="97">
        <v>56</v>
      </c>
      <c r="D2042" s="97" t="s">
        <v>908</v>
      </c>
      <c r="E2042" s="97">
        <v>2</v>
      </c>
      <c r="F2042" s="100" t="s">
        <v>860</v>
      </c>
      <c r="G2042" s="97">
        <v>6</v>
      </c>
      <c r="H2042" s="97">
        <v>14914</v>
      </c>
      <c r="I2042" s="133">
        <f t="shared" si="97"/>
        <v>89.48400000000001</v>
      </c>
      <c r="J2042" s="4" t="s">
        <v>16</v>
      </c>
    </row>
    <row r="2043" spans="1:10" ht="14.25" customHeight="1">
      <c r="A2043" s="415"/>
      <c r="B2043" s="97" t="s">
        <v>853</v>
      </c>
      <c r="C2043" s="97">
        <v>56</v>
      </c>
      <c r="D2043" s="97" t="s">
        <v>999</v>
      </c>
      <c r="E2043" s="97">
        <v>1</v>
      </c>
      <c r="F2043" s="100" t="s">
        <v>860</v>
      </c>
      <c r="G2043" s="97">
        <v>6</v>
      </c>
      <c r="H2043" s="97">
        <v>25071</v>
      </c>
      <c r="I2043" s="133">
        <f t="shared" si="97"/>
        <v>150.42600000000002</v>
      </c>
      <c r="J2043" s="4" t="s">
        <v>16</v>
      </c>
    </row>
    <row r="2044" spans="1:10" ht="14.25" customHeight="1">
      <c r="A2044" s="415"/>
      <c r="B2044" s="97" t="s">
        <v>853</v>
      </c>
      <c r="C2044" s="97">
        <v>56</v>
      </c>
      <c r="D2044" s="97" t="s">
        <v>994</v>
      </c>
      <c r="E2044" s="97">
        <v>1</v>
      </c>
      <c r="F2044" s="100" t="s">
        <v>860</v>
      </c>
      <c r="G2044" s="97">
        <v>6</v>
      </c>
      <c r="H2044" s="97">
        <v>9132</v>
      </c>
      <c r="I2044" s="133">
        <f t="shared" si="97"/>
        <v>54.792</v>
      </c>
      <c r="J2044" s="4" t="s">
        <v>16</v>
      </c>
    </row>
    <row r="2045" spans="1:10" ht="14.25" customHeight="1">
      <c r="A2045" s="415"/>
      <c r="B2045" s="224" t="s">
        <v>853</v>
      </c>
      <c r="C2045" s="224">
        <v>56</v>
      </c>
      <c r="D2045" s="224" t="s">
        <v>995</v>
      </c>
      <c r="E2045" s="224">
        <v>2</v>
      </c>
      <c r="F2045" s="100" t="s">
        <v>860</v>
      </c>
      <c r="G2045" s="97">
        <v>6</v>
      </c>
      <c r="H2045" s="224">
        <v>1015</v>
      </c>
      <c r="I2045" s="133">
        <f t="shared" si="97"/>
        <v>6.09</v>
      </c>
      <c r="J2045" s="4" t="s">
        <v>16</v>
      </c>
    </row>
    <row r="2046" spans="1:9" ht="14.25" customHeight="1">
      <c r="A2046" s="128" t="s">
        <v>1008</v>
      </c>
      <c r="H2046" s="114">
        <f>SUM(H2038:H2045)</f>
        <v>54604</v>
      </c>
      <c r="I2046" s="39">
        <f>SUM('1. STOČARSTVO'!I2038:I2045)</f>
        <v>327.62399999999997</v>
      </c>
    </row>
    <row r="2047" spans="1:10" ht="14.25" customHeight="1">
      <c r="A2047" s="415" t="s">
        <v>1009</v>
      </c>
      <c r="B2047" s="97" t="s">
        <v>853</v>
      </c>
      <c r="C2047" s="97">
        <v>56</v>
      </c>
      <c r="D2047" s="97" t="s">
        <v>1004</v>
      </c>
      <c r="E2047" s="97">
        <v>2</v>
      </c>
      <c r="F2047" s="100" t="s">
        <v>860</v>
      </c>
      <c r="G2047" s="97">
        <v>6</v>
      </c>
      <c r="H2047" s="97">
        <v>110</v>
      </c>
      <c r="I2047" s="133">
        <f aca="true" t="shared" si="98" ref="I2047:I2052">IF(G2047=1,0.012*H2047,IF(G2047=2,0.011*H2047,IF(G2047=3,0.01*H2047,IF(G2047=4,0.009*H2047,IF(G2047=5,0.008*H2047,IF(G2047=6,0.006*H2047,IF(G2047=7,0.006*H2047,IF(G2047=8,0.006*H2047))))))))</f>
        <v>0.66</v>
      </c>
      <c r="J2047" s="4" t="s">
        <v>16</v>
      </c>
    </row>
    <row r="2048" spans="1:10" ht="14.25" customHeight="1">
      <c r="A2048" s="415"/>
      <c r="B2048" s="97" t="s">
        <v>853</v>
      </c>
      <c r="C2048" s="97">
        <v>56</v>
      </c>
      <c r="D2048" s="97" t="s">
        <v>908</v>
      </c>
      <c r="E2048" s="97">
        <v>2</v>
      </c>
      <c r="F2048" s="100" t="s">
        <v>860</v>
      </c>
      <c r="G2048" s="97">
        <v>6</v>
      </c>
      <c r="H2048" s="97">
        <v>15172</v>
      </c>
      <c r="I2048" s="133">
        <f t="shared" si="98"/>
        <v>91.032</v>
      </c>
      <c r="J2048" s="4" t="s">
        <v>16</v>
      </c>
    </row>
    <row r="2049" spans="1:10" ht="14.25" customHeight="1">
      <c r="A2049" s="415"/>
      <c r="B2049" s="97" t="s">
        <v>853</v>
      </c>
      <c r="C2049" s="97">
        <v>56</v>
      </c>
      <c r="D2049" s="97" t="s">
        <v>999</v>
      </c>
      <c r="E2049" s="97">
        <v>11</v>
      </c>
      <c r="F2049" s="100" t="s">
        <v>860</v>
      </c>
      <c r="G2049" s="97">
        <v>6</v>
      </c>
      <c r="H2049" s="97">
        <v>222</v>
      </c>
      <c r="I2049" s="133">
        <f t="shared" si="98"/>
        <v>1.332</v>
      </c>
      <c r="J2049" s="4" t="s">
        <v>16</v>
      </c>
    </row>
    <row r="2050" spans="1:10" ht="14.25" customHeight="1">
      <c r="A2050" s="415"/>
      <c r="B2050" s="97" t="s">
        <v>853</v>
      </c>
      <c r="C2050" s="97">
        <v>56</v>
      </c>
      <c r="D2050" s="97" t="s">
        <v>999</v>
      </c>
      <c r="E2050" s="97">
        <v>1</v>
      </c>
      <c r="F2050" s="100" t="s">
        <v>860</v>
      </c>
      <c r="G2050" s="97">
        <v>6</v>
      </c>
      <c r="H2050" s="97">
        <v>24536</v>
      </c>
      <c r="I2050" s="133">
        <f t="shared" si="98"/>
        <v>147.216</v>
      </c>
      <c r="J2050" s="4" t="s">
        <v>16</v>
      </c>
    </row>
    <row r="2051" spans="1:10" ht="14.25" customHeight="1">
      <c r="A2051" s="415"/>
      <c r="B2051" s="97" t="s">
        <v>853</v>
      </c>
      <c r="C2051" s="97">
        <v>56</v>
      </c>
      <c r="D2051" s="97" t="s">
        <v>994</v>
      </c>
      <c r="E2051" s="97">
        <v>1</v>
      </c>
      <c r="F2051" s="100" t="s">
        <v>860</v>
      </c>
      <c r="G2051" s="97">
        <v>6</v>
      </c>
      <c r="H2051" s="97">
        <v>682</v>
      </c>
      <c r="I2051" s="133">
        <f t="shared" si="98"/>
        <v>4.0920000000000005</v>
      </c>
      <c r="J2051" s="4" t="s">
        <v>16</v>
      </c>
    </row>
    <row r="2052" spans="1:10" ht="14.25" customHeight="1">
      <c r="A2052" s="415"/>
      <c r="B2052" s="224" t="s">
        <v>853</v>
      </c>
      <c r="C2052" s="224">
        <v>56</v>
      </c>
      <c r="D2052" s="224" t="s">
        <v>995</v>
      </c>
      <c r="E2052" s="224">
        <v>2</v>
      </c>
      <c r="F2052" s="100" t="s">
        <v>860</v>
      </c>
      <c r="G2052" s="97">
        <v>6</v>
      </c>
      <c r="H2052" s="224">
        <v>8982</v>
      </c>
      <c r="I2052" s="133">
        <f t="shared" si="98"/>
        <v>53.892</v>
      </c>
      <c r="J2052" s="4" t="s">
        <v>16</v>
      </c>
    </row>
    <row r="2053" spans="1:9" ht="14.25" customHeight="1">
      <c r="A2053" s="128" t="s">
        <v>1010</v>
      </c>
      <c r="H2053" s="114">
        <f>SUM('1. STOČARSTVO'!H2047:H2052)</f>
        <v>49704</v>
      </c>
      <c r="I2053" s="39">
        <f>SUM(I2047:I2052)</f>
        <v>298.22400000000005</v>
      </c>
    </row>
    <row r="2054" spans="1:10" ht="14.25" customHeight="1">
      <c r="A2054" s="415" t="s">
        <v>1011</v>
      </c>
      <c r="B2054" s="97" t="s">
        <v>853</v>
      </c>
      <c r="C2054" s="97">
        <v>56</v>
      </c>
      <c r="D2054" s="97" t="s">
        <v>908</v>
      </c>
      <c r="E2054" s="97">
        <v>2</v>
      </c>
      <c r="F2054" s="100" t="s">
        <v>860</v>
      </c>
      <c r="G2054" s="97">
        <v>6</v>
      </c>
      <c r="H2054" s="97">
        <v>7367</v>
      </c>
      <c r="I2054" s="133">
        <f>IF(G2054=1,0.012*H2054,IF(G2054=2,0.011*H2054,IF(G2054=3,0.01*H2054,IF(G2054=4,0.009*H2054,IF(G2054=5,0.008*H2054,IF(G2054=6,0.006*H2054,IF(G2054=7,0.006*H2054,IF(G2054=8,0.006*H2054))))))))</f>
        <v>44.202</v>
      </c>
      <c r="J2054" s="4" t="s">
        <v>16</v>
      </c>
    </row>
    <row r="2055" spans="1:10" ht="14.25" customHeight="1">
      <c r="A2055" s="415"/>
      <c r="B2055" s="97" t="s">
        <v>853</v>
      </c>
      <c r="C2055" s="97">
        <v>56</v>
      </c>
      <c r="D2055" s="97" t="s">
        <v>1012</v>
      </c>
      <c r="E2055" s="97"/>
      <c r="F2055" s="100" t="s">
        <v>860</v>
      </c>
      <c r="G2055" s="97">
        <v>6</v>
      </c>
      <c r="H2055" s="97">
        <v>4747</v>
      </c>
      <c r="I2055" s="133">
        <f>IF(G2055=1,0.012*H2055,IF(G2055=2,0.011*H2055,IF(G2055=3,0.01*H2055,IF(G2055=4,0.009*H2055,IF(G2055=5,0.008*H2055,IF(G2055=6,0.006*H2055,IF(G2055=7,0.006*H2055,IF(G2055=8,0.006*H2055))))))))</f>
        <v>28.482</v>
      </c>
      <c r="J2055" s="4" t="s">
        <v>16</v>
      </c>
    </row>
    <row r="2056" spans="1:10" ht="14.25" customHeight="1">
      <c r="A2056" s="415"/>
      <c r="B2056" s="97" t="s">
        <v>853</v>
      </c>
      <c r="C2056" s="97">
        <v>56</v>
      </c>
      <c r="D2056" s="97" t="s">
        <v>999</v>
      </c>
      <c r="E2056" s="97">
        <v>1</v>
      </c>
      <c r="F2056" s="100" t="s">
        <v>860</v>
      </c>
      <c r="G2056" s="97">
        <v>6</v>
      </c>
      <c r="H2056" s="97">
        <v>24365</v>
      </c>
      <c r="I2056" s="133">
        <f>IF(G2056=1,0.012*H2056,IF(G2056=2,0.011*H2056,IF(G2056=3,0.01*H2056,IF(G2056=4,0.009*H2056,IF(G2056=5,0.008*H2056,IF(G2056=6,0.006*H2056,IF(G2056=7,0.006*H2056,IF(G2056=8,0.006*H2056))))))))</f>
        <v>146.19</v>
      </c>
      <c r="J2056" s="4" t="s">
        <v>16</v>
      </c>
    </row>
    <row r="2057" spans="1:10" ht="14.25" customHeight="1">
      <c r="A2057" s="415"/>
      <c r="B2057" s="97" t="s">
        <v>853</v>
      </c>
      <c r="C2057" s="97">
        <v>56</v>
      </c>
      <c r="D2057" s="97" t="s">
        <v>999</v>
      </c>
      <c r="E2057" s="97">
        <v>11</v>
      </c>
      <c r="F2057" s="100" t="s">
        <v>860</v>
      </c>
      <c r="G2057" s="97">
        <v>6</v>
      </c>
      <c r="H2057" s="97">
        <v>2632</v>
      </c>
      <c r="I2057" s="133">
        <f>IF(G2057=1,0.012*H2057,IF(G2057=2,0.011*H2057,IF(G2057=3,0.01*H2057,IF(G2057=4,0.009*H2057,IF(G2057=5,0.008*H2057,IF(G2057=6,0.006*H2057,IF(G2057=7,0.006*H2057,IF(G2057=8,0.006*H2057))))))))</f>
        <v>15.792</v>
      </c>
      <c r="J2057" s="4" t="s">
        <v>16</v>
      </c>
    </row>
    <row r="2058" spans="1:10" ht="14.25" customHeight="1">
      <c r="A2058" s="415"/>
      <c r="B2058" s="224" t="s">
        <v>853</v>
      </c>
      <c r="C2058" s="224">
        <v>56</v>
      </c>
      <c r="D2058" s="224" t="s">
        <v>995</v>
      </c>
      <c r="E2058" s="224">
        <v>2</v>
      </c>
      <c r="F2058" s="100" t="s">
        <v>860</v>
      </c>
      <c r="G2058" s="97">
        <v>6</v>
      </c>
      <c r="H2058" s="224">
        <v>11159</v>
      </c>
      <c r="I2058" s="133">
        <f>IF(G2058=1,0.012*H2058,IF(G2058=2,0.011*H2058,IF(G2058=3,0.01*H2058,IF(G2058=4,0.009*H2058,IF(G2058=5,0.008*H2058,IF(G2058=6,0.006*H2058,IF(G2058=7,0.006*H2058,IF(G2058=8,0.006*H2058))))))))</f>
        <v>66.95400000000001</v>
      </c>
      <c r="J2058" s="4" t="s">
        <v>16</v>
      </c>
    </row>
    <row r="2059" spans="1:9" ht="14.25" customHeight="1">
      <c r="A2059" s="128" t="s">
        <v>1013</v>
      </c>
      <c r="H2059" s="114">
        <f>SUM('1. STOČARSTVO'!H2054:H2058)</f>
        <v>50270</v>
      </c>
      <c r="I2059" s="39">
        <f>SUM('1. STOČARSTVO'!I2054:I2058)</f>
        <v>301.62</v>
      </c>
    </row>
    <row r="2060" spans="1:10" ht="14.25" customHeight="1">
      <c r="A2060" s="415" t="s">
        <v>1014</v>
      </c>
      <c r="B2060" s="97" t="s">
        <v>853</v>
      </c>
      <c r="C2060" s="97">
        <v>56</v>
      </c>
      <c r="D2060" s="97" t="s">
        <v>908</v>
      </c>
      <c r="E2060" s="97">
        <v>2</v>
      </c>
      <c r="F2060" s="100" t="s">
        <v>860</v>
      </c>
      <c r="G2060" s="97">
        <v>6</v>
      </c>
      <c r="H2060" s="97">
        <v>5048</v>
      </c>
      <c r="I2060" s="133">
        <f>IF(G2060=1,0.012*H2060,IF(G2060=2,0.011*H2060,IF(G2060=3,0.01*H2060,IF(G2060=4,0.009*H2060,IF(G2060=5,0.008*H2060,IF(G2060=6,0.006*H2060,IF(G2060=7,0.006*H2060,IF(G2060=8,0.006*H2060))))))))</f>
        <v>30.288</v>
      </c>
      <c r="J2060" s="4" t="s">
        <v>16</v>
      </c>
    </row>
    <row r="2061" spans="1:10" ht="14.25" customHeight="1">
      <c r="A2061" s="415"/>
      <c r="B2061" s="97" t="s">
        <v>853</v>
      </c>
      <c r="C2061" s="97">
        <v>56</v>
      </c>
      <c r="D2061" s="97" t="s">
        <v>1012</v>
      </c>
      <c r="E2061" s="97"/>
      <c r="F2061" s="100" t="s">
        <v>860</v>
      </c>
      <c r="G2061" s="97">
        <v>6</v>
      </c>
      <c r="H2061" s="97">
        <v>3725</v>
      </c>
      <c r="I2061" s="133">
        <f>IF(G2061=1,0.012*H2061,IF(G2061=2,0.011*H2061,IF(G2061=3,0.01*H2061,IF(G2061=4,0.009*H2061,IF(G2061=5,0.008*H2061,IF(G2061=6,0.006*H2061,IF(G2061=7,0.006*H2061,IF(G2061=8,0.006*H2061))))))))</f>
        <v>22.35</v>
      </c>
      <c r="J2061" s="4" t="s">
        <v>16</v>
      </c>
    </row>
    <row r="2062" spans="1:10" ht="14.25" customHeight="1">
      <c r="A2062" s="415"/>
      <c r="B2062" s="97" t="s">
        <v>853</v>
      </c>
      <c r="C2062" s="97">
        <v>56</v>
      </c>
      <c r="D2062" s="97" t="s">
        <v>999</v>
      </c>
      <c r="E2062" s="97">
        <v>1</v>
      </c>
      <c r="F2062" s="100" t="s">
        <v>860</v>
      </c>
      <c r="G2062" s="97">
        <v>6</v>
      </c>
      <c r="H2062" s="97">
        <v>24762</v>
      </c>
      <c r="I2062" s="133">
        <f>IF(G2062=1,0.012*H2062,IF(G2062=2,0.011*H2062,IF(G2062=3,0.01*H2062,IF(G2062=4,0.009*H2062,IF(G2062=5,0.008*H2062,IF(G2062=6,0.006*H2062,IF(G2062=7,0.006*H2062,IF(G2062=8,0.006*H2062))))))))</f>
        <v>148.572</v>
      </c>
      <c r="J2062" s="4" t="s">
        <v>16</v>
      </c>
    </row>
    <row r="2063" spans="1:10" ht="14.25" customHeight="1">
      <c r="A2063" s="415"/>
      <c r="B2063" s="97" t="s">
        <v>853</v>
      </c>
      <c r="C2063" s="97">
        <v>56</v>
      </c>
      <c r="D2063" s="97" t="s">
        <v>999</v>
      </c>
      <c r="E2063" s="97">
        <v>11</v>
      </c>
      <c r="F2063" s="100" t="s">
        <v>860</v>
      </c>
      <c r="G2063" s="97">
        <v>6</v>
      </c>
      <c r="H2063" s="97">
        <v>5589</v>
      </c>
      <c r="I2063" s="133">
        <f>IF(G2063=1,0.012*H2063,IF(G2063=2,0.011*H2063,IF(G2063=3,0.01*H2063,IF(G2063=4,0.009*H2063,IF(G2063=5,0.008*H2063,IF(G2063=6,0.006*H2063,IF(G2063=7,0.006*H2063,IF(G2063=8,0.006*H2063))))))))</f>
        <v>33.534</v>
      </c>
      <c r="J2063" s="4" t="s">
        <v>16</v>
      </c>
    </row>
    <row r="2064" spans="1:10" ht="14.25" customHeight="1">
      <c r="A2064" s="415"/>
      <c r="B2064" s="224" t="s">
        <v>853</v>
      </c>
      <c r="C2064" s="224">
        <v>56</v>
      </c>
      <c r="D2064" s="224" t="s">
        <v>995</v>
      </c>
      <c r="E2064" s="224">
        <v>2</v>
      </c>
      <c r="F2064" s="100" t="s">
        <v>860</v>
      </c>
      <c r="G2064" s="97">
        <v>6</v>
      </c>
      <c r="H2064" s="224">
        <v>11498</v>
      </c>
      <c r="I2064" s="133">
        <f>IF(G2064=1,0.012*H2064,IF(G2064=2,0.011*H2064,IF(G2064=3,0.01*H2064,IF(G2064=4,0.009*H2064,IF(G2064=5,0.008*H2064,IF(G2064=6,0.006*H2064,IF(G2064=7,0.006*H2064,IF(G2064=8,0.006*H2064))))))))</f>
        <v>68.988</v>
      </c>
      <c r="J2064" s="4" t="s">
        <v>16</v>
      </c>
    </row>
    <row r="2065" spans="1:9" ht="14.25" customHeight="1">
      <c r="A2065" s="128" t="s">
        <v>1015</v>
      </c>
      <c r="H2065" s="114">
        <f>SUM(H2060:H2064)</f>
        <v>50622</v>
      </c>
      <c r="I2065" s="39">
        <f>SUM('1. STOČARSTVO'!I2060:I2064)</f>
        <v>303.73199999999997</v>
      </c>
    </row>
    <row r="2066" spans="1:10" ht="14.25" customHeight="1">
      <c r="A2066" s="415" t="s">
        <v>1016</v>
      </c>
      <c r="B2066" s="97" t="s">
        <v>853</v>
      </c>
      <c r="C2066" s="97">
        <v>56</v>
      </c>
      <c r="D2066" s="97" t="s">
        <v>908</v>
      </c>
      <c r="E2066" s="97">
        <v>2</v>
      </c>
      <c r="F2066" s="100" t="s">
        <v>860</v>
      </c>
      <c r="G2066" s="97">
        <v>6</v>
      </c>
      <c r="H2066" s="97">
        <v>5700</v>
      </c>
      <c r="I2066" s="133">
        <f>IF(G2066=1,0.012*H2066,IF(G2066=2,0.011*H2066,IF(G2066=3,0.01*H2066,IF(G2066=4,0.009*H2066,IF(G2066=5,0.008*H2066,IF(G2066=6,0.006*H2066,IF(G2066=7,0.006*H2066,IF(G2066=8,0.006*H2066))))))))</f>
        <v>34.2</v>
      </c>
      <c r="J2066" s="4" t="s">
        <v>16</v>
      </c>
    </row>
    <row r="2067" spans="1:10" ht="14.25" customHeight="1">
      <c r="A2067" s="415"/>
      <c r="B2067" s="97" t="s">
        <v>853</v>
      </c>
      <c r="C2067" s="97">
        <v>56</v>
      </c>
      <c r="D2067" s="97" t="s">
        <v>999</v>
      </c>
      <c r="E2067" s="97">
        <v>1</v>
      </c>
      <c r="F2067" s="100" t="s">
        <v>860</v>
      </c>
      <c r="G2067" s="97">
        <v>6</v>
      </c>
      <c r="H2067" s="97">
        <v>26262</v>
      </c>
      <c r="I2067" s="133">
        <f>IF(G2067=1,0.012*H2067,IF(G2067=2,0.011*H2067,IF(G2067=3,0.01*H2067,IF(G2067=4,0.009*H2067,IF(G2067=5,0.008*H2067,IF(G2067=6,0.006*H2067,IF(G2067=7,0.006*H2067,IF(G2067=8,0.006*H2067))))))))</f>
        <v>157.572</v>
      </c>
      <c r="J2067" s="4" t="s">
        <v>16</v>
      </c>
    </row>
    <row r="2068" spans="1:10" ht="14.25" customHeight="1">
      <c r="A2068" s="415"/>
      <c r="B2068" s="97" t="s">
        <v>853</v>
      </c>
      <c r="C2068" s="97">
        <v>56</v>
      </c>
      <c r="D2068" s="97" t="s">
        <v>999</v>
      </c>
      <c r="E2068" s="97">
        <v>11</v>
      </c>
      <c r="F2068" s="100" t="s">
        <v>860</v>
      </c>
      <c r="G2068" s="97">
        <v>6</v>
      </c>
      <c r="H2068" s="97">
        <v>9547</v>
      </c>
      <c r="I2068" s="133">
        <f>IF(G2068=1,0.012*H2068,IF(G2068=2,0.011*H2068,IF(G2068=3,0.01*H2068,IF(G2068=4,0.009*H2068,IF(G2068=5,0.008*H2068,IF(G2068=6,0.006*H2068,IF(G2068=7,0.006*H2068,IF(G2068=8,0.006*H2068))))))))</f>
        <v>57.282000000000004</v>
      </c>
      <c r="J2068" s="4" t="s">
        <v>16</v>
      </c>
    </row>
    <row r="2069" spans="1:10" ht="14.25" customHeight="1">
      <c r="A2069" s="415"/>
      <c r="B2069" s="224" t="s">
        <v>853</v>
      </c>
      <c r="C2069" s="224">
        <v>56</v>
      </c>
      <c r="D2069" s="224" t="s">
        <v>995</v>
      </c>
      <c r="E2069" s="224">
        <v>2</v>
      </c>
      <c r="F2069" s="100" t="s">
        <v>860</v>
      </c>
      <c r="G2069" s="97">
        <v>6</v>
      </c>
      <c r="H2069" s="224">
        <v>12662</v>
      </c>
      <c r="I2069" s="133">
        <f>IF(G2069=1,0.012*H2069,IF(G2069=2,0.011*H2069,IF(G2069=3,0.01*H2069,IF(G2069=4,0.009*H2069,IF(G2069=5,0.008*H2069,IF(G2069=6,0.006*H2069,IF(G2069=7,0.006*H2069,IF(G2069=8,0.006*H2069))))))))</f>
        <v>75.97200000000001</v>
      </c>
      <c r="J2069" s="4" t="s">
        <v>16</v>
      </c>
    </row>
    <row r="2070" spans="1:9" ht="14.25" customHeight="1">
      <c r="A2070" s="128" t="s">
        <v>1017</v>
      </c>
      <c r="H2070" s="114">
        <f>SUM(H2066:H2069)</f>
        <v>54171</v>
      </c>
      <c r="I2070" s="39">
        <f>SUM('1. STOČARSTVO'!I2066:I2069)</f>
        <v>325.026</v>
      </c>
    </row>
    <row r="2071" spans="1:10" ht="14.25" customHeight="1">
      <c r="A2071" s="415" t="s">
        <v>1018</v>
      </c>
      <c r="B2071" s="97" t="s">
        <v>853</v>
      </c>
      <c r="C2071" s="97">
        <v>56</v>
      </c>
      <c r="D2071" s="97" t="s">
        <v>908</v>
      </c>
      <c r="E2071" s="97">
        <v>2</v>
      </c>
      <c r="F2071" s="100" t="s">
        <v>860</v>
      </c>
      <c r="G2071" s="97">
        <v>6</v>
      </c>
      <c r="H2071" s="97">
        <v>2037</v>
      </c>
      <c r="I2071" s="133">
        <f>IF(G2071=1,0.012*H2071,IF(G2071=2,0.011*H2071,IF(G2071=3,0.01*H2071,IF(G2071=4,0.009*H2071,IF(G2071=5,0.008*H2071,IF(G2071=6,0.006*H2071,IF(G2071=7,0.006*H2071,IF(G2071=8,0.006*H2071))))))))</f>
        <v>12.222</v>
      </c>
      <c r="J2071" s="4" t="s">
        <v>16</v>
      </c>
    </row>
    <row r="2072" spans="1:10" ht="14.25" customHeight="1">
      <c r="A2072" s="415"/>
      <c r="B2072" s="97" t="s">
        <v>853</v>
      </c>
      <c r="C2072" s="97">
        <v>56</v>
      </c>
      <c r="D2072" s="97" t="s">
        <v>999</v>
      </c>
      <c r="E2072" s="97">
        <v>1</v>
      </c>
      <c r="F2072" s="100" t="s">
        <v>860</v>
      </c>
      <c r="G2072" s="97">
        <v>6</v>
      </c>
      <c r="H2072" s="97">
        <v>24013</v>
      </c>
      <c r="I2072" s="133">
        <f>IF(G2072=1,0.012*H2072,IF(G2072=2,0.011*H2072,IF(G2072=3,0.01*H2072,IF(G2072=4,0.009*H2072,IF(G2072=5,0.008*H2072,IF(G2072=6,0.006*H2072,IF(G2072=7,0.006*H2072,IF(G2072=8,0.006*H2072))))))))</f>
        <v>144.078</v>
      </c>
      <c r="J2072" s="4" t="s">
        <v>16</v>
      </c>
    </row>
    <row r="2073" spans="1:10" ht="14.25" customHeight="1">
      <c r="A2073" s="415"/>
      <c r="B2073" s="97" t="s">
        <v>853</v>
      </c>
      <c r="C2073" s="97">
        <v>56</v>
      </c>
      <c r="D2073" s="97" t="s">
        <v>999</v>
      </c>
      <c r="E2073" s="97">
        <v>11</v>
      </c>
      <c r="F2073" s="100" t="s">
        <v>860</v>
      </c>
      <c r="G2073" s="97">
        <v>6</v>
      </c>
      <c r="H2073" s="97">
        <v>11891</v>
      </c>
      <c r="I2073" s="133">
        <f>IF(G2073=1,0.012*H2073,IF(G2073=2,0.011*H2073,IF(G2073=3,0.01*H2073,IF(G2073=4,0.009*H2073,IF(G2073=5,0.008*H2073,IF(G2073=6,0.006*H2073,IF(G2073=7,0.006*H2073,IF(G2073=8,0.006*H2073))))))))</f>
        <v>71.346</v>
      </c>
      <c r="J2073" s="4" t="s">
        <v>16</v>
      </c>
    </row>
    <row r="2074" spans="1:10" ht="14.25" customHeight="1">
      <c r="A2074" s="415"/>
      <c r="B2074" s="224" t="s">
        <v>853</v>
      </c>
      <c r="C2074" s="224">
        <v>56</v>
      </c>
      <c r="D2074" s="224" t="s">
        <v>995</v>
      </c>
      <c r="E2074" s="224">
        <v>2</v>
      </c>
      <c r="F2074" s="100" t="s">
        <v>860</v>
      </c>
      <c r="G2074" s="97">
        <v>6</v>
      </c>
      <c r="H2074" s="224">
        <v>12866</v>
      </c>
      <c r="I2074" s="133">
        <f>IF(G2074=1,0.012*H2074,IF(G2074=2,0.011*H2074,IF(G2074=3,0.01*H2074,IF(G2074=4,0.009*H2074,IF(G2074=5,0.008*H2074,IF(G2074=6,0.006*H2074,IF(G2074=7,0.006*H2074,IF(G2074=8,0.006*H2074))))))))</f>
        <v>77.196</v>
      </c>
      <c r="J2074" s="4" t="s">
        <v>16</v>
      </c>
    </row>
    <row r="2075" spans="1:9" ht="14.25" customHeight="1">
      <c r="A2075" s="128" t="s">
        <v>1019</v>
      </c>
      <c r="H2075" s="114">
        <f>SUM(H2071:H2074)</f>
        <v>50807</v>
      </c>
      <c r="I2075" s="39">
        <f>SUM('1. STOČARSTVO'!I2071:I2074)</f>
        <v>304.842</v>
      </c>
    </row>
    <row r="2076" spans="1:10" ht="14.25" customHeight="1">
      <c r="A2076" s="415" t="s">
        <v>1020</v>
      </c>
      <c r="B2076" s="97" t="s">
        <v>853</v>
      </c>
      <c r="C2076" s="97">
        <v>56</v>
      </c>
      <c r="D2076" s="97" t="s">
        <v>999</v>
      </c>
      <c r="E2076" s="97">
        <v>1</v>
      </c>
      <c r="F2076" s="100" t="s">
        <v>860</v>
      </c>
      <c r="G2076" s="97">
        <v>6</v>
      </c>
      <c r="H2076" s="97">
        <v>22642</v>
      </c>
      <c r="I2076" s="133">
        <f>IF(G2076=1,0.012*H2076,IF(G2076=2,0.011*H2076,IF(G2076=3,0.01*H2076,IF(G2076=4,0.009*H2076,IF(G2076=5,0.008*H2076,IF(G2076=6,0.006*H2076,IF(G2076=7,0.006*H2076,IF(G2076=8,0.006*H2076))))))))</f>
        <v>135.852</v>
      </c>
      <c r="J2076" s="4" t="s">
        <v>16</v>
      </c>
    </row>
    <row r="2077" spans="1:10" ht="14.25" customHeight="1">
      <c r="A2077" s="415"/>
      <c r="B2077" s="97" t="s">
        <v>853</v>
      </c>
      <c r="C2077" s="97">
        <v>56</v>
      </c>
      <c r="D2077" s="97" t="s">
        <v>999</v>
      </c>
      <c r="E2077" s="97">
        <v>11</v>
      </c>
      <c r="F2077" s="100" t="s">
        <v>860</v>
      </c>
      <c r="G2077" s="97">
        <v>6</v>
      </c>
      <c r="H2077" s="97">
        <v>14892</v>
      </c>
      <c r="I2077" s="133">
        <f>IF(G2077=1,0.012*H2077,IF(G2077=2,0.011*H2077,IF(G2077=3,0.01*H2077,IF(G2077=4,0.009*H2077,IF(G2077=5,0.008*H2077,IF(G2077=6,0.006*H2077,IF(G2077=7,0.006*H2077,IF(G2077=8,0.006*H2077))))))))</f>
        <v>89.352</v>
      </c>
      <c r="J2077" s="4" t="s">
        <v>16</v>
      </c>
    </row>
    <row r="2078" spans="1:10" ht="14.25" customHeight="1">
      <c r="A2078" s="415"/>
      <c r="B2078" s="224" t="s">
        <v>853</v>
      </c>
      <c r="C2078" s="224">
        <v>56</v>
      </c>
      <c r="D2078" s="224" t="s">
        <v>995</v>
      </c>
      <c r="E2078" s="224">
        <v>2</v>
      </c>
      <c r="F2078" s="100" t="s">
        <v>860</v>
      </c>
      <c r="G2078" s="97">
        <v>6</v>
      </c>
      <c r="H2078" s="224">
        <v>14656</v>
      </c>
      <c r="I2078" s="133">
        <f>IF(G2078=1,0.012*H2078,IF(G2078=2,0.011*H2078,IF(G2078=3,0.01*H2078,IF(G2078=4,0.009*H2078,IF(G2078=5,0.008*H2078,IF(G2078=6,0.006*H2078,IF(G2078=7,0.006*H2078,IF(G2078=8,0.006*H2078))))))))</f>
        <v>87.936</v>
      </c>
      <c r="J2078" s="4" t="s">
        <v>16</v>
      </c>
    </row>
    <row r="2079" spans="1:9" ht="14.25" customHeight="1">
      <c r="A2079" s="128" t="s">
        <v>1021</v>
      </c>
      <c r="H2079" s="114">
        <f>SUM(H2076:H2078)</f>
        <v>52190</v>
      </c>
      <c r="I2079" s="39">
        <f>SUM('1. STOČARSTVO'!I2076:I2078)</f>
        <v>313.14</v>
      </c>
    </row>
    <row r="2080" spans="1:10" ht="14.25" customHeight="1">
      <c r="A2080" s="128" t="s">
        <v>1022</v>
      </c>
      <c r="B2080" s="97" t="s">
        <v>853</v>
      </c>
      <c r="C2080" s="97">
        <v>56</v>
      </c>
      <c r="D2080" s="97" t="s">
        <v>999</v>
      </c>
      <c r="E2080" s="97">
        <v>1</v>
      </c>
      <c r="F2080" s="100" t="s">
        <v>860</v>
      </c>
      <c r="G2080" s="97">
        <v>6</v>
      </c>
      <c r="H2080" s="97">
        <v>22233</v>
      </c>
      <c r="I2080" s="133">
        <f>IF(G2080=1,0.012*H2080,IF(G2080=2,0.011*H2080,IF(G2080=3,0.01*H2080,IF(G2080=4,0.009*H2080,IF(G2080=5,0.008*H2080,IF(G2080=6,0.006*H2080,IF(G2080=7,0.006*H2080,IF(G2080=8,0.006*H2080))))))))</f>
        <v>133.398</v>
      </c>
      <c r="J2080" s="4" t="s">
        <v>16</v>
      </c>
    </row>
    <row r="2081" spans="1:9" ht="14.25" customHeight="1">
      <c r="A2081" s="128" t="s">
        <v>1023</v>
      </c>
      <c r="H2081" s="114">
        <f>SUM(H2080:H2080)</f>
        <v>22233</v>
      </c>
      <c r="I2081" s="39">
        <f>SUM('1. STOČARSTVO'!I2080:I2080)</f>
        <v>133.398</v>
      </c>
    </row>
    <row r="2082" spans="1:10" ht="14.25" customHeight="1">
      <c r="A2082" s="415" t="s">
        <v>1024</v>
      </c>
      <c r="B2082" s="97" t="s">
        <v>853</v>
      </c>
      <c r="C2082" s="97">
        <v>56</v>
      </c>
      <c r="D2082" s="97" t="s">
        <v>999</v>
      </c>
      <c r="E2082" s="97">
        <v>1</v>
      </c>
      <c r="F2082" s="100" t="s">
        <v>860</v>
      </c>
      <c r="G2082" s="97">
        <v>6</v>
      </c>
      <c r="H2082" s="97">
        <v>15953</v>
      </c>
      <c r="I2082" s="133">
        <f>IF(G2082=1,0.012*H2082,IF(G2082=2,0.011*H2082,IF(G2082=3,0.01*H2082,IF(G2082=4,0.009*H2082,IF(G2082=5,0.008*H2082,IF(G2082=6,0.006*H2082,IF(G2082=7,0.006*H2082,IF(G2082=8,0.006*H2082))))))))</f>
        <v>95.718</v>
      </c>
      <c r="J2082" s="4" t="s">
        <v>16</v>
      </c>
    </row>
    <row r="2083" spans="1:10" ht="14.25" customHeight="1">
      <c r="A2083" s="415"/>
      <c r="B2083" s="97" t="s">
        <v>853</v>
      </c>
      <c r="C2083" s="97">
        <v>56</v>
      </c>
      <c r="D2083" s="97" t="s">
        <v>999</v>
      </c>
      <c r="E2083" s="97">
        <v>4</v>
      </c>
      <c r="F2083" s="100" t="s">
        <v>860</v>
      </c>
      <c r="G2083" s="97">
        <v>6</v>
      </c>
      <c r="H2083" s="97">
        <v>27439</v>
      </c>
      <c r="I2083" s="133">
        <f>IF(G2083=1,0.012*H2083,IF(G2083=2,0.011*H2083,IF(G2083=3,0.01*H2083,IF(G2083=4,0.009*H2083,IF(G2083=5,0.008*H2083,IF(G2083=6,0.006*H2083,IF(G2083=7,0.006*H2083,IF(G2083=8,0.006*H2083))))))))</f>
        <v>164.63400000000001</v>
      </c>
      <c r="J2083" s="4" t="s">
        <v>16</v>
      </c>
    </row>
    <row r="2084" spans="1:10" ht="14.25" customHeight="1">
      <c r="A2084" s="415"/>
      <c r="B2084" s="224" t="s">
        <v>853</v>
      </c>
      <c r="C2084" s="224">
        <v>56</v>
      </c>
      <c r="D2084" s="224" t="s">
        <v>995</v>
      </c>
      <c r="E2084" s="224">
        <v>2</v>
      </c>
      <c r="F2084" s="100" t="s">
        <v>860</v>
      </c>
      <c r="G2084" s="97">
        <v>6</v>
      </c>
      <c r="H2084" s="224">
        <v>8591</v>
      </c>
      <c r="I2084" s="133">
        <f>IF(G2084=1,0.012*H2084,IF(G2084=2,0.011*H2084,IF(G2084=3,0.01*H2084,IF(G2084=4,0.009*H2084,IF(G2084=5,0.008*H2084,IF(G2084=6,0.006*H2084,IF(G2084=7,0.006*H2084,IF(G2084=8,0.006*H2084))))))))</f>
        <v>51.546</v>
      </c>
      <c r="J2084" s="4" t="s">
        <v>16</v>
      </c>
    </row>
    <row r="2085" spans="1:9" ht="14.25" customHeight="1">
      <c r="A2085" s="128" t="s">
        <v>1025</v>
      </c>
      <c r="H2085" s="114">
        <f>SUM(H2082:H2084)</f>
        <v>51983</v>
      </c>
      <c r="I2085" s="39">
        <f>SUM('1. STOČARSTVO'!I2082:I2084)</f>
        <v>311.898</v>
      </c>
    </row>
    <row r="2086" spans="1:10" ht="14.25" customHeight="1">
      <c r="A2086" s="415" t="s">
        <v>1026</v>
      </c>
      <c r="B2086" s="97" t="s">
        <v>853</v>
      </c>
      <c r="C2086" s="97">
        <v>56</v>
      </c>
      <c r="D2086" s="97" t="s">
        <v>1027</v>
      </c>
      <c r="E2086" s="97">
        <v>2</v>
      </c>
      <c r="F2086" s="100" t="s">
        <v>860</v>
      </c>
      <c r="G2086" s="97">
        <v>6</v>
      </c>
      <c r="H2086" s="97">
        <v>5702</v>
      </c>
      <c r="I2086" s="133">
        <f>IF(G2086=1,0.012*H2086,IF(G2086=2,0.011*H2086,IF(G2086=3,0.01*H2086,IF(G2086=4,0.009*H2086,IF(G2086=5,0.008*H2086,IF(G2086=6,0.006*H2086,IF(G2086=7,0.006*H2086,IF(G2086=8,0.006*H2086))))))))</f>
        <v>34.212</v>
      </c>
      <c r="J2086" s="4" t="s">
        <v>16</v>
      </c>
    </row>
    <row r="2087" spans="1:10" ht="14.25" customHeight="1">
      <c r="A2087" s="415"/>
      <c r="B2087" s="97" t="s">
        <v>853</v>
      </c>
      <c r="C2087" s="97">
        <v>56</v>
      </c>
      <c r="D2087" s="97" t="s">
        <v>999</v>
      </c>
      <c r="E2087" s="97">
        <v>1</v>
      </c>
      <c r="F2087" s="100" t="s">
        <v>860</v>
      </c>
      <c r="G2087" s="97">
        <v>6</v>
      </c>
      <c r="H2087" s="97">
        <v>7988</v>
      </c>
      <c r="I2087" s="133">
        <f>IF(G2087=1,0.012*H2087,IF(G2087=2,0.011*H2087,IF(G2087=3,0.01*H2087,IF(G2087=4,0.009*H2087,IF(G2087=5,0.008*H2087,IF(G2087=6,0.006*H2087,IF(G2087=7,0.006*H2087,IF(G2087=8,0.006*H2087))))))))</f>
        <v>47.928000000000004</v>
      </c>
      <c r="J2087" s="4" t="s">
        <v>16</v>
      </c>
    </row>
    <row r="2088" spans="1:10" ht="14.25" customHeight="1">
      <c r="A2088" s="415"/>
      <c r="B2088" s="97" t="s">
        <v>853</v>
      </c>
      <c r="C2088" s="97">
        <v>56</v>
      </c>
      <c r="D2088" s="97" t="s">
        <v>999</v>
      </c>
      <c r="E2088" s="97">
        <v>4</v>
      </c>
      <c r="F2088" s="100" t="s">
        <v>860</v>
      </c>
      <c r="G2088" s="97">
        <v>6</v>
      </c>
      <c r="H2088" s="97">
        <v>34746</v>
      </c>
      <c r="I2088" s="133">
        <f>IF(G2088=1,0.012*H2088,IF(G2088=2,0.011*H2088,IF(G2088=3,0.01*H2088,IF(G2088=4,0.009*H2088,IF(G2088=5,0.008*H2088,IF(G2088=6,0.006*H2088,IF(G2088=7,0.006*H2088,IF(G2088=8,0.006*H2088))))))))</f>
        <v>208.476</v>
      </c>
      <c r="J2088" s="4" t="s">
        <v>16</v>
      </c>
    </row>
    <row r="2089" spans="1:10" ht="14.25" customHeight="1">
      <c r="A2089" s="415"/>
      <c r="B2089" s="224" t="s">
        <v>853</v>
      </c>
      <c r="C2089" s="224">
        <v>56</v>
      </c>
      <c r="D2089" s="224" t="s">
        <v>995</v>
      </c>
      <c r="E2089" s="224">
        <v>2</v>
      </c>
      <c r="F2089" s="100" t="s">
        <v>860</v>
      </c>
      <c r="G2089" s="97">
        <v>6</v>
      </c>
      <c r="H2089" s="224">
        <v>7386</v>
      </c>
      <c r="I2089" s="133">
        <f>IF(G2089=1,0.012*H2089,IF(G2089=2,0.011*H2089,IF(G2089=3,0.01*H2089,IF(G2089=4,0.009*H2089,IF(G2089=5,0.008*H2089,IF(G2089=6,0.006*H2089,IF(G2089=7,0.006*H2089,IF(G2089=8,0.006*H2089))))))))</f>
        <v>44.316</v>
      </c>
      <c r="J2089" s="4" t="s">
        <v>16</v>
      </c>
    </row>
    <row r="2090" spans="1:9" ht="14.25" customHeight="1">
      <c r="A2090" s="128" t="s">
        <v>1028</v>
      </c>
      <c r="H2090" s="114">
        <f>SUM(H2086:H2089)</f>
        <v>55822</v>
      </c>
      <c r="I2090" s="39">
        <f>SUM(I2086:I2089)</f>
        <v>334.932</v>
      </c>
    </row>
    <row r="2091" spans="1:10" ht="14.25" customHeight="1">
      <c r="A2091" s="415" t="s">
        <v>1029</v>
      </c>
      <c r="B2091" s="97" t="s">
        <v>853</v>
      </c>
      <c r="C2091" s="97">
        <v>56</v>
      </c>
      <c r="D2091" s="97" t="s">
        <v>1027</v>
      </c>
      <c r="E2091" s="97">
        <v>2</v>
      </c>
      <c r="F2091" s="100" t="s">
        <v>860</v>
      </c>
      <c r="G2091" s="97">
        <v>6</v>
      </c>
      <c r="H2091" s="97">
        <v>7971</v>
      </c>
      <c r="I2091" s="133">
        <f>IF(G2091=1,0.012*H2091,IF(G2091=2,0.011*H2091,IF(G2091=3,0.01*H2091,IF(G2091=4,0.009*H2091,IF(G2091=5,0.008*H2091,IF(G2091=6,0.006*H2091,IF(G2091=7,0.006*H2091,IF(G2091=8,0.006*H2091))))))))</f>
        <v>47.826</v>
      </c>
      <c r="J2091" s="4" t="s">
        <v>16</v>
      </c>
    </row>
    <row r="2092" spans="1:10" ht="14.25" customHeight="1">
      <c r="A2092" s="415"/>
      <c r="B2092" s="97" t="s">
        <v>853</v>
      </c>
      <c r="C2092" s="97">
        <v>56</v>
      </c>
      <c r="D2092" s="97" t="s">
        <v>1030</v>
      </c>
      <c r="E2092" s="97">
        <v>3</v>
      </c>
      <c r="F2092" s="100" t="s">
        <v>860</v>
      </c>
      <c r="G2092" s="97">
        <v>6</v>
      </c>
      <c r="H2092" s="97">
        <v>837</v>
      </c>
      <c r="I2092" s="133">
        <f>IF(G2092=1,0.012*H2092,IF(G2092=2,0.011*H2092,IF(G2092=3,0.01*H2092,IF(G2092=4,0.009*H2092,IF(G2092=5,0.008*H2092,IF(G2092=6,0.006*H2092,IF(G2092=7,0.006*H2092,IF(G2092=8,0.006*H2092))))))))</f>
        <v>5.022</v>
      </c>
      <c r="J2092" s="4" t="s">
        <v>16</v>
      </c>
    </row>
    <row r="2093" spans="1:10" ht="14.25" customHeight="1">
      <c r="A2093" s="415"/>
      <c r="B2093" s="97" t="s">
        <v>853</v>
      </c>
      <c r="C2093" s="97">
        <v>56</v>
      </c>
      <c r="D2093" s="97" t="s">
        <v>999</v>
      </c>
      <c r="E2093" s="97">
        <v>4</v>
      </c>
      <c r="F2093" s="100" t="s">
        <v>860</v>
      </c>
      <c r="G2093" s="97">
        <v>6</v>
      </c>
      <c r="H2093" s="97">
        <v>37730</v>
      </c>
      <c r="I2093" s="133">
        <f>IF(G2093=1,0.012*H2093,IF(G2093=2,0.011*H2093,IF(G2093=3,0.01*H2093,IF(G2093=4,0.009*H2093,IF(G2093=5,0.008*H2093,IF(G2093=6,0.006*H2093,IF(G2093=7,0.006*H2093,IF(G2093=8,0.006*H2093))))))))</f>
        <v>226.38</v>
      </c>
      <c r="J2093" s="4" t="s">
        <v>16</v>
      </c>
    </row>
    <row r="2094" spans="1:10" ht="14.25" customHeight="1">
      <c r="A2094" s="415"/>
      <c r="B2094" s="224" t="s">
        <v>853</v>
      </c>
      <c r="C2094" s="224">
        <v>56</v>
      </c>
      <c r="D2094" s="224" t="s">
        <v>995</v>
      </c>
      <c r="E2094" s="224">
        <v>2</v>
      </c>
      <c r="F2094" s="100" t="s">
        <v>860</v>
      </c>
      <c r="G2094" s="97">
        <v>6</v>
      </c>
      <c r="H2094" s="224">
        <v>4058</v>
      </c>
      <c r="I2094" s="133">
        <f>IF(G2094=1,0.012*H2094,IF(G2094=2,0.011*H2094,IF(G2094=3,0.01*H2094,IF(G2094=4,0.009*H2094,IF(G2094=5,0.008*H2094,IF(G2094=6,0.006*H2094,IF(G2094=7,0.006*H2094,IF(G2094=8,0.006*H2094))))))))</f>
        <v>24.348</v>
      </c>
      <c r="J2094" s="4" t="s">
        <v>16</v>
      </c>
    </row>
    <row r="2095" spans="1:9" ht="14.25" customHeight="1">
      <c r="A2095" s="128" t="s">
        <v>1031</v>
      </c>
      <c r="H2095" s="114">
        <f>SUM(H2091:H2094)</f>
        <v>50596</v>
      </c>
      <c r="I2095" s="39">
        <f>SUM(I2091:I2094)</f>
        <v>303.576</v>
      </c>
    </row>
    <row r="2096" spans="1:10" ht="14.25" customHeight="1">
      <c r="A2096" s="415" t="s">
        <v>1032</v>
      </c>
      <c r="B2096" s="97" t="s">
        <v>853</v>
      </c>
      <c r="C2096" s="97">
        <v>56</v>
      </c>
      <c r="D2096" s="97" t="s">
        <v>1033</v>
      </c>
      <c r="E2096" s="97">
        <v>2</v>
      </c>
      <c r="F2096" s="100" t="s">
        <v>860</v>
      </c>
      <c r="G2096" s="97">
        <v>6</v>
      </c>
      <c r="H2096" s="97">
        <v>2472</v>
      </c>
      <c r="I2096" s="133">
        <f aca="true" t="shared" si="99" ref="I2096:I2102">IF(G2096=1,0.012*H2096,IF(G2096=2,0.011*H2096,IF(G2096=3,0.01*H2096,IF(G2096=4,0.009*H2096,IF(G2096=5,0.008*H2096,IF(G2096=6,0.006*H2096,IF(G2096=7,0.006*H2096,IF(G2096=8,0.006*H2096))))))))</f>
        <v>14.832</v>
      </c>
      <c r="J2096" s="4" t="s">
        <v>16</v>
      </c>
    </row>
    <row r="2097" spans="1:10" ht="14.25" customHeight="1">
      <c r="A2097" s="415"/>
      <c r="B2097" s="97" t="s">
        <v>853</v>
      </c>
      <c r="C2097" s="97">
        <v>56</v>
      </c>
      <c r="D2097" s="97" t="s">
        <v>1027</v>
      </c>
      <c r="E2097" s="97">
        <v>2</v>
      </c>
      <c r="F2097" s="100" t="s">
        <v>860</v>
      </c>
      <c r="G2097" s="97">
        <v>6</v>
      </c>
      <c r="H2097" s="97">
        <v>306</v>
      </c>
      <c r="I2097" s="133">
        <f t="shared" si="99"/>
        <v>1.836</v>
      </c>
      <c r="J2097" s="4" t="s">
        <v>16</v>
      </c>
    </row>
    <row r="2098" spans="1:10" ht="14.25" customHeight="1">
      <c r="A2098" s="415"/>
      <c r="B2098" s="97" t="s">
        <v>853</v>
      </c>
      <c r="C2098" s="97">
        <v>56</v>
      </c>
      <c r="D2098" s="97">
        <v>737</v>
      </c>
      <c r="E2098" s="97">
        <v>5</v>
      </c>
      <c r="F2098" s="100" t="s">
        <v>860</v>
      </c>
      <c r="G2098" s="97">
        <v>6</v>
      </c>
      <c r="H2098" s="97">
        <v>343</v>
      </c>
      <c r="I2098" s="133">
        <f t="shared" si="99"/>
        <v>2.058</v>
      </c>
      <c r="J2098" s="4" t="s">
        <v>16</v>
      </c>
    </row>
    <row r="2099" spans="1:10" ht="14.25" customHeight="1">
      <c r="A2099" s="415"/>
      <c r="B2099" s="97" t="s">
        <v>853</v>
      </c>
      <c r="C2099" s="97">
        <v>56</v>
      </c>
      <c r="D2099" s="97">
        <v>726</v>
      </c>
      <c r="E2099" s="97">
        <v>3</v>
      </c>
      <c r="F2099" s="100" t="s">
        <v>860</v>
      </c>
      <c r="G2099" s="97">
        <v>6</v>
      </c>
      <c r="H2099" s="97">
        <v>784</v>
      </c>
      <c r="I2099" s="133">
        <f t="shared" si="99"/>
        <v>4.704</v>
      </c>
      <c r="J2099" s="4" t="s">
        <v>16</v>
      </c>
    </row>
    <row r="2100" spans="1:10" ht="14.25" customHeight="1">
      <c r="A2100" s="415"/>
      <c r="B2100" s="97" t="s">
        <v>853</v>
      </c>
      <c r="C2100" s="97">
        <v>56</v>
      </c>
      <c r="D2100" s="97" t="s">
        <v>1030</v>
      </c>
      <c r="E2100" s="97">
        <v>3</v>
      </c>
      <c r="F2100" s="100" t="s">
        <v>860</v>
      </c>
      <c r="G2100" s="97">
        <v>6</v>
      </c>
      <c r="H2100" s="97">
        <v>301</v>
      </c>
      <c r="I2100" s="133">
        <f t="shared" si="99"/>
        <v>1.806</v>
      </c>
      <c r="J2100" s="4" t="s">
        <v>16</v>
      </c>
    </row>
    <row r="2101" spans="1:10" ht="14.25" customHeight="1">
      <c r="A2101" s="415"/>
      <c r="B2101" s="226" t="s">
        <v>853</v>
      </c>
      <c r="C2101" s="226">
        <v>56</v>
      </c>
      <c r="D2101" s="226" t="s">
        <v>999</v>
      </c>
      <c r="E2101" s="226">
        <v>4</v>
      </c>
      <c r="F2101" s="227" t="s">
        <v>860</v>
      </c>
      <c r="G2101" s="226">
        <v>6</v>
      </c>
      <c r="H2101" s="226">
        <v>43606</v>
      </c>
      <c r="I2101" s="228">
        <f t="shared" si="99"/>
        <v>261.636</v>
      </c>
      <c r="J2101" s="229" t="s">
        <v>16</v>
      </c>
    </row>
    <row r="2102" spans="1:10" ht="14.25" customHeight="1">
      <c r="A2102" s="415"/>
      <c r="B2102" s="224" t="s">
        <v>853</v>
      </c>
      <c r="C2102" s="224">
        <v>56</v>
      </c>
      <c r="D2102" s="224" t="s">
        <v>995</v>
      </c>
      <c r="E2102" s="224">
        <v>2</v>
      </c>
      <c r="F2102" s="100" t="s">
        <v>860</v>
      </c>
      <c r="G2102" s="97">
        <v>6</v>
      </c>
      <c r="H2102" s="224">
        <v>772</v>
      </c>
      <c r="I2102" s="133">
        <f t="shared" si="99"/>
        <v>4.632</v>
      </c>
      <c r="J2102" s="4" t="s">
        <v>16</v>
      </c>
    </row>
    <row r="2103" spans="1:9" ht="14.25" customHeight="1">
      <c r="A2103" s="128" t="s">
        <v>1034</v>
      </c>
      <c r="H2103" s="114">
        <f>SUM(H2096:H2102)</f>
        <v>48584</v>
      </c>
      <c r="I2103" s="39">
        <f>SUM('1. STOČARSTVO'!I2096:I2102)</f>
        <v>291.504</v>
      </c>
    </row>
    <row r="2104" spans="1:10" ht="14.25" customHeight="1">
      <c r="A2104" s="415" t="s">
        <v>1035</v>
      </c>
      <c r="B2104" s="97" t="s">
        <v>853</v>
      </c>
      <c r="C2104" s="97">
        <v>56</v>
      </c>
      <c r="D2104" s="97">
        <v>726</v>
      </c>
      <c r="E2104" s="97">
        <v>4</v>
      </c>
      <c r="F2104" s="100" t="s">
        <v>860</v>
      </c>
      <c r="G2104" s="97">
        <v>6</v>
      </c>
      <c r="H2104" s="97">
        <v>356</v>
      </c>
      <c r="I2104" s="133">
        <f aca="true" t="shared" si="100" ref="I2104:I2111">IF(G2104=1,0.012*H2104,IF(G2104=2,0.011*H2104,IF(G2104=3,0.01*H2104,IF(G2104=4,0.009*H2104,IF(G2104=5,0.008*H2104,IF(G2104=6,0.006*H2104,IF(G2104=7,0.006*H2104,IF(G2104=8,0.006*H2104))))))))</f>
        <v>2.136</v>
      </c>
      <c r="J2104" s="4" t="s">
        <v>16</v>
      </c>
    </row>
    <row r="2105" spans="1:10" ht="14.25" customHeight="1">
      <c r="A2105" s="415"/>
      <c r="B2105" s="97" t="s">
        <v>853</v>
      </c>
      <c r="C2105" s="97">
        <v>56</v>
      </c>
      <c r="D2105" s="97">
        <v>726</v>
      </c>
      <c r="E2105" s="97">
        <v>7</v>
      </c>
      <c r="F2105" s="100" t="s">
        <v>860</v>
      </c>
      <c r="G2105" s="97">
        <v>6</v>
      </c>
      <c r="H2105" s="97">
        <v>633</v>
      </c>
      <c r="I2105" s="133">
        <f t="shared" si="100"/>
        <v>3.798</v>
      </c>
      <c r="J2105" s="4" t="s">
        <v>16</v>
      </c>
    </row>
    <row r="2106" spans="1:10" ht="14.25" customHeight="1">
      <c r="A2106" s="415"/>
      <c r="B2106" s="97" t="s">
        <v>853</v>
      </c>
      <c r="C2106" s="97">
        <v>56</v>
      </c>
      <c r="D2106" s="97">
        <v>726</v>
      </c>
      <c r="E2106" s="97">
        <v>8</v>
      </c>
      <c r="F2106" s="100" t="s">
        <v>860</v>
      </c>
      <c r="G2106" s="97">
        <v>6</v>
      </c>
      <c r="H2106" s="97">
        <v>731</v>
      </c>
      <c r="I2106" s="133">
        <f t="shared" si="100"/>
        <v>4.386</v>
      </c>
      <c r="J2106" s="4" t="s">
        <v>16</v>
      </c>
    </row>
    <row r="2107" spans="1:10" ht="14.25" customHeight="1">
      <c r="A2107" s="415"/>
      <c r="B2107" s="97" t="s">
        <v>853</v>
      </c>
      <c r="C2107" s="97">
        <v>56</v>
      </c>
      <c r="D2107" s="97">
        <v>729</v>
      </c>
      <c r="E2107" s="97">
        <v>1</v>
      </c>
      <c r="F2107" s="100" t="s">
        <v>860</v>
      </c>
      <c r="G2107" s="97">
        <v>6</v>
      </c>
      <c r="H2107" s="97">
        <v>2370</v>
      </c>
      <c r="I2107" s="133">
        <f t="shared" si="100"/>
        <v>14.22</v>
      </c>
      <c r="J2107" s="4" t="s">
        <v>16</v>
      </c>
    </row>
    <row r="2108" spans="1:10" ht="14.25" customHeight="1">
      <c r="A2108" s="415"/>
      <c r="B2108" s="97" t="s">
        <v>853</v>
      </c>
      <c r="C2108" s="97">
        <v>56</v>
      </c>
      <c r="D2108" s="97" t="s">
        <v>1036</v>
      </c>
      <c r="E2108" s="97"/>
      <c r="F2108" s="100" t="s">
        <v>860</v>
      </c>
      <c r="G2108" s="97">
        <v>6</v>
      </c>
      <c r="H2108" s="97">
        <v>397</v>
      </c>
      <c r="I2108" s="133">
        <f t="shared" si="100"/>
        <v>2.382</v>
      </c>
      <c r="J2108" s="4" t="s">
        <v>16</v>
      </c>
    </row>
    <row r="2109" spans="1:10" ht="14.25" customHeight="1">
      <c r="A2109" s="415"/>
      <c r="B2109" s="97" t="s">
        <v>853</v>
      </c>
      <c r="C2109" s="97">
        <v>56</v>
      </c>
      <c r="D2109" s="97">
        <v>731</v>
      </c>
      <c r="E2109" s="97">
        <v>6</v>
      </c>
      <c r="F2109" s="100" t="s">
        <v>860</v>
      </c>
      <c r="G2109" s="97">
        <v>6</v>
      </c>
      <c r="H2109" s="97">
        <v>457</v>
      </c>
      <c r="I2109" s="133">
        <f t="shared" si="100"/>
        <v>2.742</v>
      </c>
      <c r="J2109" s="4" t="s">
        <v>16</v>
      </c>
    </row>
    <row r="2110" spans="1:10" ht="14.25" customHeight="1">
      <c r="A2110" s="415"/>
      <c r="B2110" s="97" t="s">
        <v>853</v>
      </c>
      <c r="C2110" s="97">
        <v>56</v>
      </c>
      <c r="D2110" s="97">
        <v>731</v>
      </c>
      <c r="E2110" s="97">
        <v>4</v>
      </c>
      <c r="F2110" s="100" t="s">
        <v>860</v>
      </c>
      <c r="G2110" s="97">
        <v>6</v>
      </c>
      <c r="H2110" s="97">
        <v>897</v>
      </c>
      <c r="I2110" s="133">
        <f t="shared" si="100"/>
        <v>5.382</v>
      </c>
      <c r="J2110" s="4" t="s">
        <v>16</v>
      </c>
    </row>
    <row r="2111" spans="1:10" ht="14.25" customHeight="1">
      <c r="A2111" s="415"/>
      <c r="B2111" s="97" t="s">
        <v>853</v>
      </c>
      <c r="C2111" s="97">
        <v>56</v>
      </c>
      <c r="D2111" s="97" t="s">
        <v>999</v>
      </c>
      <c r="E2111" s="97">
        <v>4</v>
      </c>
      <c r="F2111" s="100" t="s">
        <v>860</v>
      </c>
      <c r="G2111" s="97">
        <v>6</v>
      </c>
      <c r="H2111" s="97">
        <v>43196</v>
      </c>
      <c r="I2111" s="133">
        <f t="shared" si="100"/>
        <v>259.176</v>
      </c>
      <c r="J2111" s="4" t="s">
        <v>16</v>
      </c>
    </row>
    <row r="2112" spans="1:9" ht="14.25" customHeight="1">
      <c r="A2112" s="128" t="s">
        <v>1037</v>
      </c>
      <c r="H2112" s="114">
        <f>SUM(H2104:H2111)</f>
        <v>49037</v>
      </c>
      <c r="I2112" s="39">
        <f>SUM(I2104:I2111)</f>
        <v>294.222</v>
      </c>
    </row>
    <row r="2113" spans="1:9" ht="14.25" customHeight="1">
      <c r="A2113" s="415" t="s">
        <v>1038</v>
      </c>
      <c r="B2113" s="97" t="s">
        <v>853</v>
      </c>
      <c r="C2113" s="97">
        <v>56</v>
      </c>
      <c r="D2113" s="97" t="s">
        <v>1004</v>
      </c>
      <c r="E2113" s="97">
        <v>1</v>
      </c>
      <c r="F2113" s="100" t="s">
        <v>860</v>
      </c>
      <c r="G2113" s="97">
        <v>6</v>
      </c>
      <c r="H2113" s="97">
        <v>1374</v>
      </c>
      <c r="I2113" s="133" t="s">
        <v>1039</v>
      </c>
    </row>
    <row r="2114" spans="1:10" ht="14.25" customHeight="1">
      <c r="A2114" s="415"/>
      <c r="B2114" s="97" t="s">
        <v>853</v>
      </c>
      <c r="C2114" s="97">
        <v>56</v>
      </c>
      <c r="D2114" s="97" t="s">
        <v>908</v>
      </c>
      <c r="E2114" s="97">
        <v>3</v>
      </c>
      <c r="F2114" s="100" t="s">
        <v>860</v>
      </c>
      <c r="G2114" s="97">
        <v>6</v>
      </c>
      <c r="H2114" s="97">
        <v>25677</v>
      </c>
      <c r="I2114" s="133">
        <f aca="true" t="shared" si="101" ref="I2114:I2120">IF(G2114=1,0.012*H2114,IF(G2114=2,0.011*H2114,IF(G2114=3,0.01*H2114,IF(G2114=4,0.009*H2114,IF(G2114=5,0.008*H2114,IF(G2114=6,0.006*H2114,IF(G2114=7,0.006*H2114,IF(G2114=8,0.006*H2114))))))))</f>
        <v>154.062</v>
      </c>
      <c r="J2114" s="4" t="s">
        <v>16</v>
      </c>
    </row>
    <row r="2115" spans="1:10" ht="14.25" customHeight="1">
      <c r="A2115" s="415"/>
      <c r="B2115" s="97" t="s">
        <v>853</v>
      </c>
      <c r="C2115" s="97">
        <v>56</v>
      </c>
      <c r="D2115" s="97">
        <v>675</v>
      </c>
      <c r="E2115" s="97"/>
      <c r="F2115" s="100" t="s">
        <v>860</v>
      </c>
      <c r="G2115" s="97">
        <v>6</v>
      </c>
      <c r="H2115" s="97">
        <v>667</v>
      </c>
      <c r="I2115" s="133">
        <f t="shared" si="101"/>
        <v>4.002</v>
      </c>
      <c r="J2115" s="4" t="s">
        <v>16</v>
      </c>
    </row>
    <row r="2116" spans="1:10" ht="14.25" customHeight="1">
      <c r="A2116" s="415"/>
      <c r="B2116" s="97" t="s">
        <v>853</v>
      </c>
      <c r="C2116" s="97">
        <v>56</v>
      </c>
      <c r="D2116" s="97" t="s">
        <v>1040</v>
      </c>
      <c r="E2116" s="97"/>
      <c r="F2116" s="100" t="s">
        <v>860</v>
      </c>
      <c r="G2116" s="97">
        <v>6</v>
      </c>
      <c r="H2116" s="97">
        <v>3191</v>
      </c>
      <c r="I2116" s="133">
        <f t="shared" si="101"/>
        <v>19.146</v>
      </c>
      <c r="J2116" s="4" t="s">
        <v>16</v>
      </c>
    </row>
    <row r="2117" spans="1:10" ht="14.25" customHeight="1">
      <c r="A2117" s="415"/>
      <c r="B2117" s="97" t="s">
        <v>853</v>
      </c>
      <c r="C2117" s="97">
        <v>56</v>
      </c>
      <c r="D2117" s="97">
        <v>684</v>
      </c>
      <c r="E2117" s="97"/>
      <c r="F2117" s="100" t="s">
        <v>860</v>
      </c>
      <c r="G2117" s="97">
        <v>6</v>
      </c>
      <c r="H2117" s="97">
        <v>1642</v>
      </c>
      <c r="I2117" s="133">
        <f t="shared" si="101"/>
        <v>9.852</v>
      </c>
      <c r="J2117" s="4" t="s">
        <v>16</v>
      </c>
    </row>
    <row r="2118" spans="1:10" ht="14.25" customHeight="1">
      <c r="A2118" s="415"/>
      <c r="B2118" s="97" t="s">
        <v>853</v>
      </c>
      <c r="C2118" s="97">
        <v>56</v>
      </c>
      <c r="D2118" s="3" t="s">
        <v>1041</v>
      </c>
      <c r="E2118" s="97"/>
      <c r="F2118" s="100" t="s">
        <v>860</v>
      </c>
      <c r="G2118" s="97">
        <v>6</v>
      </c>
      <c r="H2118" s="38">
        <v>1447</v>
      </c>
      <c r="I2118" s="133">
        <f t="shared" si="101"/>
        <v>8.682</v>
      </c>
      <c r="J2118" s="4" t="s">
        <v>16</v>
      </c>
    </row>
    <row r="2119" spans="1:10" ht="14.25" customHeight="1">
      <c r="A2119" s="415"/>
      <c r="B2119" s="97" t="s">
        <v>853</v>
      </c>
      <c r="C2119" s="97">
        <v>56</v>
      </c>
      <c r="D2119" s="97" t="s">
        <v>1042</v>
      </c>
      <c r="E2119" s="97">
        <v>1</v>
      </c>
      <c r="F2119" s="100" t="s">
        <v>860</v>
      </c>
      <c r="G2119" s="97">
        <v>6</v>
      </c>
      <c r="H2119" s="97">
        <v>8165</v>
      </c>
      <c r="I2119" s="133">
        <f t="shared" si="101"/>
        <v>48.99</v>
      </c>
      <c r="J2119" s="4" t="s">
        <v>16</v>
      </c>
    </row>
    <row r="2120" spans="1:10" ht="14.25" customHeight="1">
      <c r="A2120" s="415"/>
      <c r="B2120" s="97" t="s">
        <v>853</v>
      </c>
      <c r="C2120" s="97">
        <v>56</v>
      </c>
      <c r="D2120" s="97" t="s">
        <v>999</v>
      </c>
      <c r="E2120" s="97">
        <v>2</v>
      </c>
      <c r="F2120" s="100" t="s">
        <v>860</v>
      </c>
      <c r="G2120" s="97">
        <v>6</v>
      </c>
      <c r="H2120" s="97">
        <v>704</v>
      </c>
      <c r="I2120" s="133">
        <f t="shared" si="101"/>
        <v>4.224</v>
      </c>
      <c r="J2120" s="4" t="s">
        <v>16</v>
      </c>
    </row>
    <row r="2121" spans="1:9" ht="14.25" customHeight="1">
      <c r="A2121" s="128" t="s">
        <v>1043</v>
      </c>
      <c r="B2121" s="97"/>
      <c r="C2121" s="97"/>
      <c r="E2121" s="97"/>
      <c r="F2121" s="100"/>
      <c r="G2121" s="97"/>
      <c r="H2121" s="38">
        <f>SUM(H2113:H2120)</f>
        <v>42867</v>
      </c>
      <c r="I2121" s="39">
        <f>SUM(I2113:I2120)</f>
        <v>248.95800000000003</v>
      </c>
    </row>
    <row r="2122" spans="1:10" ht="14.25" customHeight="1">
      <c r="A2122" s="415" t="s">
        <v>1044</v>
      </c>
      <c r="B2122" s="97" t="s">
        <v>853</v>
      </c>
      <c r="C2122" s="97">
        <v>56</v>
      </c>
      <c r="D2122" s="97" t="s">
        <v>908</v>
      </c>
      <c r="E2122" s="97">
        <v>3</v>
      </c>
      <c r="F2122" s="100" t="s">
        <v>860</v>
      </c>
      <c r="G2122" s="97">
        <v>6</v>
      </c>
      <c r="H2122" s="97">
        <v>19339</v>
      </c>
      <c r="I2122" s="133">
        <f aca="true" t="shared" si="102" ref="I2122:I2127">IF(G2122=1,0.012*H2122,IF(G2122=2,0.011*H2122,IF(G2122=3,0.01*H2122,IF(G2122=4,0.009*H2122,IF(G2122=5,0.008*H2122,IF(G2122=6,0.006*H2122,IF(G2122=7,0.006*H2122,IF(G2122=8,0.006*H2122))))))))</f>
        <v>116.034</v>
      </c>
      <c r="J2122" s="4" t="s">
        <v>16</v>
      </c>
    </row>
    <row r="2123" spans="1:10" ht="14.25" customHeight="1">
      <c r="A2123" s="415"/>
      <c r="B2123" s="97" t="s">
        <v>853</v>
      </c>
      <c r="C2123" s="97">
        <v>56</v>
      </c>
      <c r="D2123" s="97" t="s">
        <v>1040</v>
      </c>
      <c r="E2123" s="97"/>
      <c r="F2123" s="100" t="s">
        <v>860</v>
      </c>
      <c r="G2123" s="97">
        <v>6</v>
      </c>
      <c r="H2123" s="97">
        <v>4168</v>
      </c>
      <c r="I2123" s="133">
        <f t="shared" si="102"/>
        <v>25.008</v>
      </c>
      <c r="J2123" s="4" t="s">
        <v>16</v>
      </c>
    </row>
    <row r="2124" spans="1:10" ht="14.25" customHeight="1">
      <c r="A2124" s="415"/>
      <c r="B2124" s="97" t="s">
        <v>853</v>
      </c>
      <c r="C2124" s="97">
        <v>56</v>
      </c>
      <c r="D2124" s="3" t="s">
        <v>1041</v>
      </c>
      <c r="E2124" s="97"/>
      <c r="F2124" s="100" t="s">
        <v>860</v>
      </c>
      <c r="G2124" s="97">
        <v>6</v>
      </c>
      <c r="H2124" s="224">
        <v>94</v>
      </c>
      <c r="I2124" s="133">
        <f t="shared" si="102"/>
        <v>0.5640000000000001</v>
      </c>
      <c r="J2124" s="4" t="s">
        <v>16</v>
      </c>
    </row>
    <row r="2125" spans="1:10" ht="14.25" customHeight="1">
      <c r="A2125" s="415"/>
      <c r="B2125" s="97" t="s">
        <v>853</v>
      </c>
      <c r="C2125" s="97">
        <v>56</v>
      </c>
      <c r="D2125" s="97" t="s">
        <v>1042</v>
      </c>
      <c r="E2125" s="97">
        <v>1</v>
      </c>
      <c r="F2125" s="100" t="s">
        <v>860</v>
      </c>
      <c r="G2125" s="97">
        <v>6</v>
      </c>
      <c r="H2125" s="97">
        <v>8768</v>
      </c>
      <c r="I2125" s="133">
        <f t="shared" si="102"/>
        <v>52.608000000000004</v>
      </c>
      <c r="J2125" s="4" t="s">
        <v>16</v>
      </c>
    </row>
    <row r="2126" spans="1:10" ht="14.25" customHeight="1">
      <c r="A2126" s="415"/>
      <c r="B2126" s="97" t="s">
        <v>853</v>
      </c>
      <c r="C2126" s="97">
        <v>56</v>
      </c>
      <c r="D2126" s="97" t="s">
        <v>1045</v>
      </c>
      <c r="E2126" s="97"/>
      <c r="F2126" s="100" t="s">
        <v>860</v>
      </c>
      <c r="G2126" s="97">
        <v>6</v>
      </c>
      <c r="H2126" s="97">
        <v>102</v>
      </c>
      <c r="I2126" s="133">
        <f t="shared" si="102"/>
        <v>0.612</v>
      </c>
      <c r="J2126" s="4" t="s">
        <v>16</v>
      </c>
    </row>
    <row r="2127" spans="1:10" ht="14.25" customHeight="1">
      <c r="A2127" s="415"/>
      <c r="B2127" s="97" t="s">
        <v>853</v>
      </c>
      <c r="C2127" s="97">
        <v>56</v>
      </c>
      <c r="D2127" s="97" t="s">
        <v>999</v>
      </c>
      <c r="E2127" s="97">
        <v>2</v>
      </c>
      <c r="F2127" s="100" t="s">
        <v>860</v>
      </c>
      <c r="G2127" s="97">
        <v>6</v>
      </c>
      <c r="H2127" s="97">
        <v>13443</v>
      </c>
      <c r="I2127" s="133">
        <f t="shared" si="102"/>
        <v>80.658</v>
      </c>
      <c r="J2127" s="4" t="s">
        <v>16</v>
      </c>
    </row>
    <row r="2128" spans="1:9" ht="14.25" customHeight="1">
      <c r="A2128" s="128" t="s">
        <v>1046</v>
      </c>
      <c r="H2128" s="114">
        <f>SUM(H2122:H2127)</f>
        <v>45914</v>
      </c>
      <c r="I2128" s="39">
        <f>SUM(I2122:I2127)</f>
        <v>275.484</v>
      </c>
    </row>
    <row r="2129" spans="1:10" ht="14.25" customHeight="1">
      <c r="A2129" s="415" t="s">
        <v>1047</v>
      </c>
      <c r="B2129" s="97" t="s">
        <v>853</v>
      </c>
      <c r="C2129" s="97">
        <v>56</v>
      </c>
      <c r="D2129" s="97" t="s">
        <v>908</v>
      </c>
      <c r="E2129" s="97">
        <v>3</v>
      </c>
      <c r="F2129" s="100" t="s">
        <v>860</v>
      </c>
      <c r="G2129" s="97">
        <v>6</v>
      </c>
      <c r="H2129" s="97">
        <v>6916</v>
      </c>
      <c r="I2129" s="133">
        <f aca="true" t="shared" si="103" ref="I2129:I2140">IF(G2129=1,0.012*H2129,IF(G2129=2,0.011*H2129,IF(G2129=3,0.01*H2129,IF(G2129=4,0.009*H2129,IF(G2129=5,0.008*H2129,IF(G2129=6,0.006*H2129,IF(G2129=7,0.006*H2129,IF(G2129=8,0.006*H2129))))))))</f>
        <v>41.496</v>
      </c>
      <c r="J2129" s="4" t="s">
        <v>16</v>
      </c>
    </row>
    <row r="2130" spans="1:10" ht="14.25" customHeight="1">
      <c r="A2130" s="415"/>
      <c r="B2130" s="97" t="s">
        <v>853</v>
      </c>
      <c r="C2130" s="97">
        <v>56</v>
      </c>
      <c r="D2130" s="97">
        <v>677</v>
      </c>
      <c r="E2130" s="97"/>
      <c r="F2130" s="100" t="s">
        <v>860</v>
      </c>
      <c r="G2130" s="97">
        <v>6</v>
      </c>
      <c r="H2130" s="97">
        <v>1043</v>
      </c>
      <c r="I2130" s="133">
        <f t="shared" si="103"/>
        <v>6.258</v>
      </c>
      <c r="J2130" s="4" t="s">
        <v>16</v>
      </c>
    </row>
    <row r="2131" spans="1:10" ht="14.25" customHeight="1">
      <c r="A2131" s="415"/>
      <c r="B2131" s="97" t="s">
        <v>853</v>
      </c>
      <c r="C2131" s="97">
        <v>56</v>
      </c>
      <c r="D2131" s="97" t="s">
        <v>1042</v>
      </c>
      <c r="E2131" s="97">
        <v>1</v>
      </c>
      <c r="F2131" s="100" t="s">
        <v>860</v>
      </c>
      <c r="G2131" s="97">
        <v>6</v>
      </c>
      <c r="H2131" s="97">
        <v>4466</v>
      </c>
      <c r="I2131" s="133">
        <f t="shared" si="103"/>
        <v>26.796</v>
      </c>
      <c r="J2131" s="4" t="s">
        <v>16</v>
      </c>
    </row>
    <row r="2132" spans="1:10" ht="14.25" customHeight="1">
      <c r="A2132" s="415"/>
      <c r="B2132" s="97" t="s">
        <v>853</v>
      </c>
      <c r="C2132" s="97">
        <v>56</v>
      </c>
      <c r="D2132" s="97" t="s">
        <v>1048</v>
      </c>
      <c r="E2132" s="97"/>
      <c r="F2132" s="100" t="s">
        <v>860</v>
      </c>
      <c r="G2132" s="97">
        <v>6</v>
      </c>
      <c r="H2132" s="97">
        <v>304</v>
      </c>
      <c r="I2132" s="133">
        <f t="shared" si="103"/>
        <v>1.824</v>
      </c>
      <c r="J2132" s="4" t="s">
        <v>16</v>
      </c>
    </row>
    <row r="2133" spans="1:10" ht="14.25" customHeight="1">
      <c r="A2133" s="415"/>
      <c r="B2133" s="97" t="s">
        <v>853</v>
      </c>
      <c r="C2133" s="97">
        <v>56</v>
      </c>
      <c r="D2133" s="97" t="s">
        <v>1049</v>
      </c>
      <c r="E2133" s="97">
        <v>2</v>
      </c>
      <c r="F2133" s="100" t="s">
        <v>860</v>
      </c>
      <c r="G2133" s="97">
        <v>6</v>
      </c>
      <c r="H2133" s="97">
        <v>591</v>
      </c>
      <c r="I2133" s="133">
        <f t="shared" si="103"/>
        <v>3.5460000000000003</v>
      </c>
      <c r="J2133" s="4" t="s">
        <v>16</v>
      </c>
    </row>
    <row r="2134" spans="1:10" ht="14.25" customHeight="1">
      <c r="A2134" s="415"/>
      <c r="B2134" s="97" t="s">
        <v>853</v>
      </c>
      <c r="C2134" s="97">
        <v>56</v>
      </c>
      <c r="D2134" s="97" t="s">
        <v>1049</v>
      </c>
      <c r="E2134" s="97">
        <v>1</v>
      </c>
      <c r="F2134" s="100" t="s">
        <v>860</v>
      </c>
      <c r="G2134" s="97">
        <v>6</v>
      </c>
      <c r="H2134" s="97">
        <v>6006</v>
      </c>
      <c r="I2134" s="133">
        <f t="shared" si="103"/>
        <v>36.036</v>
      </c>
      <c r="J2134" s="4" t="s">
        <v>16</v>
      </c>
    </row>
    <row r="2135" spans="1:10" ht="14.25" customHeight="1">
      <c r="A2135" s="415"/>
      <c r="B2135" s="97" t="s">
        <v>853</v>
      </c>
      <c r="C2135" s="97">
        <v>56</v>
      </c>
      <c r="D2135" s="97" t="s">
        <v>596</v>
      </c>
      <c r="E2135" s="97">
        <v>1</v>
      </c>
      <c r="F2135" s="100" t="s">
        <v>860</v>
      </c>
      <c r="G2135" s="97">
        <v>6</v>
      </c>
      <c r="H2135" s="97">
        <v>4345</v>
      </c>
      <c r="I2135" s="133">
        <f t="shared" si="103"/>
        <v>26.07</v>
      </c>
      <c r="J2135" s="4" t="s">
        <v>16</v>
      </c>
    </row>
    <row r="2136" spans="1:10" ht="14.25" customHeight="1">
      <c r="A2136" s="415"/>
      <c r="B2136" s="97" t="s">
        <v>853</v>
      </c>
      <c r="C2136" s="97">
        <v>56</v>
      </c>
      <c r="D2136" s="97" t="s">
        <v>1050</v>
      </c>
      <c r="E2136" s="97">
        <v>1</v>
      </c>
      <c r="F2136" s="100" t="s">
        <v>860</v>
      </c>
      <c r="G2136" s="97">
        <v>6</v>
      </c>
      <c r="H2136" s="97">
        <v>1158</v>
      </c>
      <c r="I2136" s="133">
        <f t="shared" si="103"/>
        <v>6.948</v>
      </c>
      <c r="J2136" s="4" t="s">
        <v>16</v>
      </c>
    </row>
    <row r="2137" spans="1:10" ht="14.25" customHeight="1">
      <c r="A2137" s="415"/>
      <c r="B2137" s="97" t="s">
        <v>853</v>
      </c>
      <c r="C2137" s="97">
        <v>56</v>
      </c>
      <c r="D2137" s="97" t="s">
        <v>1027</v>
      </c>
      <c r="E2137" s="97">
        <v>1</v>
      </c>
      <c r="F2137" s="100" t="s">
        <v>860</v>
      </c>
      <c r="G2137" s="97">
        <v>6</v>
      </c>
      <c r="H2137" s="97">
        <v>1253</v>
      </c>
      <c r="I2137" s="133">
        <f t="shared" si="103"/>
        <v>7.518</v>
      </c>
      <c r="J2137" s="4" t="s">
        <v>16</v>
      </c>
    </row>
    <row r="2138" spans="1:10" ht="14.25" customHeight="1">
      <c r="A2138" s="415"/>
      <c r="B2138" s="97" t="s">
        <v>853</v>
      </c>
      <c r="C2138" s="97">
        <v>56</v>
      </c>
      <c r="D2138" s="97" t="s">
        <v>1051</v>
      </c>
      <c r="E2138" s="97"/>
      <c r="F2138" s="100" t="s">
        <v>860</v>
      </c>
      <c r="G2138" s="97">
        <v>6</v>
      </c>
      <c r="H2138" s="97">
        <v>591</v>
      </c>
      <c r="I2138" s="133">
        <f t="shared" si="103"/>
        <v>3.5460000000000003</v>
      </c>
      <c r="J2138" s="4" t="s">
        <v>16</v>
      </c>
    </row>
    <row r="2139" spans="1:10" ht="14.25" customHeight="1">
      <c r="A2139" s="415"/>
      <c r="B2139" s="97" t="s">
        <v>853</v>
      </c>
      <c r="C2139" s="97">
        <v>56</v>
      </c>
      <c r="D2139" s="97" t="s">
        <v>1045</v>
      </c>
      <c r="E2139" s="97"/>
      <c r="F2139" s="100" t="s">
        <v>860</v>
      </c>
      <c r="G2139" s="97">
        <v>6</v>
      </c>
      <c r="H2139" s="97">
        <v>1738</v>
      </c>
      <c r="I2139" s="133">
        <f t="shared" si="103"/>
        <v>10.428</v>
      </c>
      <c r="J2139" s="4" t="s">
        <v>16</v>
      </c>
    </row>
    <row r="2140" spans="1:10" ht="14.25" customHeight="1">
      <c r="A2140" s="415"/>
      <c r="B2140" s="97" t="s">
        <v>853</v>
      </c>
      <c r="C2140" s="97">
        <v>56</v>
      </c>
      <c r="D2140" s="97" t="s">
        <v>999</v>
      </c>
      <c r="E2140" s="97">
        <v>2</v>
      </c>
      <c r="F2140" s="100" t="s">
        <v>860</v>
      </c>
      <c r="G2140" s="97">
        <v>6</v>
      </c>
      <c r="H2140" s="97">
        <v>17252</v>
      </c>
      <c r="I2140" s="133">
        <f t="shared" si="103"/>
        <v>103.512</v>
      </c>
      <c r="J2140" s="4" t="s">
        <v>16</v>
      </c>
    </row>
    <row r="2141" spans="1:9" ht="14.25" customHeight="1">
      <c r="A2141" s="128" t="s">
        <v>1052</v>
      </c>
      <c r="H2141" s="114">
        <f>SUM(H2129:H2140)</f>
        <v>45663</v>
      </c>
      <c r="I2141" s="39">
        <f>SUM('1. STOČARSTVO'!I2129:I2140)</f>
        <v>273.978</v>
      </c>
    </row>
    <row r="2142" spans="1:10" ht="14.25" customHeight="1">
      <c r="A2142" s="415" t="s">
        <v>1053</v>
      </c>
      <c r="B2142" s="97" t="s">
        <v>853</v>
      </c>
      <c r="C2142" s="97">
        <v>56</v>
      </c>
      <c r="D2142" s="97" t="s">
        <v>1050</v>
      </c>
      <c r="E2142" s="97">
        <v>1</v>
      </c>
      <c r="F2142" s="100" t="s">
        <v>860</v>
      </c>
      <c r="G2142" s="97">
        <v>6</v>
      </c>
      <c r="H2142" s="97">
        <v>37351</v>
      </c>
      <c r="I2142" s="133">
        <f>IF(G2142=1,0.012*H2142,IF(G2142=2,0.011*H2142,IF(G2142=3,0.01*H2142,IF(G2142=4,0.009*H2142,IF(G2142=5,0.008*H2142,IF(G2142=6,0.006*H2142,IF(G2142=7,0.006*H2142,IF(G2142=8,0.006*H2142))))))))</f>
        <v>224.106</v>
      </c>
      <c r="J2142" s="4" t="s">
        <v>16</v>
      </c>
    </row>
    <row r="2143" spans="1:10" ht="14.25" customHeight="1">
      <c r="A2143" s="415"/>
      <c r="B2143" s="97" t="s">
        <v>853</v>
      </c>
      <c r="C2143" s="97">
        <v>56</v>
      </c>
      <c r="D2143" s="97" t="s">
        <v>1033</v>
      </c>
      <c r="E2143" s="97">
        <v>1</v>
      </c>
      <c r="F2143" s="100" t="s">
        <v>860</v>
      </c>
      <c r="G2143" s="97">
        <v>6</v>
      </c>
      <c r="H2143" s="97">
        <v>33</v>
      </c>
      <c r="I2143" s="133">
        <f>IF(G2143=1,0.012*H2143,IF(G2143=2,0.011*H2143,IF(G2143=3,0.01*H2143,IF(G2143=4,0.009*H2143,IF(G2143=5,0.008*H2143,IF(G2143=6,0.006*H2143,IF(G2143=7,0.006*H2143,IF(G2143=8,0.006*H2143))))))))</f>
        <v>0.198</v>
      </c>
      <c r="J2143" s="4" t="s">
        <v>16</v>
      </c>
    </row>
    <row r="2144" spans="1:10" ht="14.25" customHeight="1">
      <c r="A2144" s="415"/>
      <c r="B2144" s="97" t="s">
        <v>853</v>
      </c>
      <c r="C2144" s="97">
        <v>56</v>
      </c>
      <c r="D2144" s="97">
        <v>733</v>
      </c>
      <c r="E2144" s="97"/>
      <c r="F2144" s="100" t="s">
        <v>860</v>
      </c>
      <c r="G2144" s="97">
        <v>6</v>
      </c>
      <c r="H2144" s="97">
        <v>2210</v>
      </c>
      <c r="I2144" s="133">
        <f>IF(G2144=1,0.012*H2144,IF(G2144=2,0.011*H2144,IF(G2144=3,0.01*H2144,IF(G2144=4,0.009*H2144,IF(G2144=5,0.008*H2144,IF(G2144=6,0.006*H2144,IF(G2144=7,0.006*H2144,IF(G2144=8,0.006*H2144))))))))</f>
        <v>13.26</v>
      </c>
      <c r="J2144" s="4" t="s">
        <v>16</v>
      </c>
    </row>
    <row r="2145" spans="1:10" ht="14.25" customHeight="1">
      <c r="A2145" s="415"/>
      <c r="B2145" s="97" t="s">
        <v>853</v>
      </c>
      <c r="C2145" s="97">
        <v>56</v>
      </c>
      <c r="D2145" s="97" t="s">
        <v>1051</v>
      </c>
      <c r="E2145" s="97"/>
      <c r="F2145" s="100" t="s">
        <v>860</v>
      </c>
      <c r="G2145" s="97">
        <v>6</v>
      </c>
      <c r="H2145" s="97">
        <v>1152</v>
      </c>
      <c r="I2145" s="133">
        <f>IF(G2145=1,0.012*H2145,IF(G2145=2,0.011*H2145,IF(G2145=3,0.01*H2145,IF(G2145=4,0.009*H2145,IF(G2145=5,0.008*H2145,IF(G2145=6,0.006*H2145,IF(G2145=7,0.006*H2145,IF(G2145=8,0.006*H2145))))))))</f>
        <v>6.912</v>
      </c>
      <c r="J2145" s="4" t="s">
        <v>16</v>
      </c>
    </row>
    <row r="2146" spans="1:10" ht="14.25" customHeight="1">
      <c r="A2146" s="415"/>
      <c r="B2146" s="97" t="s">
        <v>853</v>
      </c>
      <c r="C2146" s="97">
        <v>56</v>
      </c>
      <c r="D2146" s="97" t="s">
        <v>999</v>
      </c>
      <c r="E2146" s="97">
        <v>2</v>
      </c>
      <c r="F2146" s="100" t="s">
        <v>860</v>
      </c>
      <c r="G2146" s="97">
        <v>6</v>
      </c>
      <c r="H2146" s="97">
        <v>10933</v>
      </c>
      <c r="I2146" s="133">
        <f>IF(G2146=1,0.012*H2146,IF(G2146=2,0.011*H2146,IF(G2146=3,0.01*H2146,IF(G2146=4,0.009*H2146,IF(G2146=5,0.008*H2146,IF(G2146=6,0.006*H2146,IF(G2146=7,0.006*H2146,IF(G2146=8,0.006*H2146))))))))</f>
        <v>65.598</v>
      </c>
      <c r="J2146" s="4" t="s">
        <v>16</v>
      </c>
    </row>
    <row r="2147" spans="1:9" ht="14.25" customHeight="1">
      <c r="A2147" s="128" t="s">
        <v>1054</v>
      </c>
      <c r="H2147" s="114">
        <f>SUM(H2142:H2146)</f>
        <v>51679</v>
      </c>
      <c r="I2147" s="39">
        <f>SUM('1. STOČARSTVO'!I2142:I2146)</f>
        <v>310.074</v>
      </c>
    </row>
    <row r="2148" spans="1:10" ht="14.25" customHeight="1">
      <c r="A2148" s="415" t="s">
        <v>1055</v>
      </c>
      <c r="B2148" s="97" t="s">
        <v>853</v>
      </c>
      <c r="C2148" s="97">
        <v>56</v>
      </c>
      <c r="D2148" s="97" t="s">
        <v>1049</v>
      </c>
      <c r="E2148" s="97">
        <v>2</v>
      </c>
      <c r="F2148" s="100" t="s">
        <v>860</v>
      </c>
      <c r="G2148" s="97">
        <v>6</v>
      </c>
      <c r="H2148" s="97">
        <v>1782</v>
      </c>
      <c r="I2148" s="133">
        <f>IF(G2148=1,0.012*H2148,IF(G2148=2,0.011*H2148,IF(G2148=3,0.01*H2148,IF(G2148=4,0.009*H2148,IF(G2148=5,0.008*H2148,IF(G2148=6,0.006*H2148,IF(G2148=7,0.006*H2148,IF(G2148=8,0.006*H2148))))))))</f>
        <v>10.692</v>
      </c>
      <c r="J2148" s="4" t="s">
        <v>16</v>
      </c>
    </row>
    <row r="2149" spans="1:10" ht="14.25" customHeight="1">
      <c r="A2149" s="415"/>
      <c r="B2149" s="97" t="s">
        <v>853</v>
      </c>
      <c r="C2149" s="97">
        <v>56</v>
      </c>
      <c r="D2149" s="97" t="s">
        <v>1049</v>
      </c>
      <c r="E2149" s="97">
        <v>1</v>
      </c>
      <c r="F2149" s="100" t="s">
        <v>860</v>
      </c>
      <c r="G2149" s="97">
        <v>6</v>
      </c>
      <c r="H2149" s="97">
        <v>323</v>
      </c>
      <c r="I2149" s="133">
        <f>IF(G2149=1,0.012*H2149,IF(G2149=2,0.011*H2149,IF(G2149=3,0.01*H2149,IF(G2149=4,0.009*H2149,IF(G2149=5,0.008*H2149,IF(G2149=6,0.006*H2149,IF(G2149=7,0.006*H2149,IF(G2149=8,0.006*H2149))))))))</f>
        <v>1.938</v>
      </c>
      <c r="J2149" s="4" t="s">
        <v>16</v>
      </c>
    </row>
    <row r="2150" spans="1:10" ht="14.25" customHeight="1">
      <c r="A2150" s="415"/>
      <c r="B2150" s="97" t="s">
        <v>853</v>
      </c>
      <c r="C2150" s="97">
        <v>56</v>
      </c>
      <c r="D2150" s="97" t="s">
        <v>596</v>
      </c>
      <c r="E2150" s="97">
        <v>1</v>
      </c>
      <c r="F2150" s="100" t="s">
        <v>860</v>
      </c>
      <c r="G2150" s="97">
        <v>6</v>
      </c>
      <c r="H2150" s="97">
        <v>18837</v>
      </c>
      <c r="I2150" s="133">
        <f>IF(G2150=1,0.012*H2150,IF(G2150=2,0.011*H2150,IF(G2150=3,0.01*H2150,IF(G2150=4,0.009*H2150,IF(G2150=5,0.008*H2150,IF(G2150=6,0.006*H2150,IF(G2150=7,0.006*H2150,IF(G2150=8,0.006*H2150))))))))</f>
        <v>113.022</v>
      </c>
      <c r="J2150" s="4" t="s">
        <v>16</v>
      </c>
    </row>
    <row r="2151" spans="1:10" ht="14.25" customHeight="1">
      <c r="A2151" s="415"/>
      <c r="B2151" s="97" t="s">
        <v>853</v>
      </c>
      <c r="C2151" s="97">
        <v>56</v>
      </c>
      <c r="D2151" s="97" t="s">
        <v>596</v>
      </c>
      <c r="E2151" s="97">
        <v>2</v>
      </c>
      <c r="F2151" s="100" t="s">
        <v>860</v>
      </c>
      <c r="G2151" s="97">
        <v>6</v>
      </c>
      <c r="H2151" s="97">
        <v>10677</v>
      </c>
      <c r="I2151" s="133">
        <f>IF(G2151=1,0.012*H2151,IF(G2151=2,0.011*H2151,IF(G2151=3,0.01*H2151,IF(G2151=4,0.009*H2151,IF(G2151=5,0.008*H2151,IF(G2151=6,0.006*H2151,IF(G2151=7,0.006*H2151,IF(G2151=8,0.006*H2151))))))))</f>
        <v>64.062</v>
      </c>
      <c r="J2151" s="4" t="s">
        <v>16</v>
      </c>
    </row>
    <row r="2152" spans="1:9" ht="14.25" customHeight="1">
      <c r="A2152" s="128" t="s">
        <v>1056</v>
      </c>
      <c r="H2152" s="114">
        <f>SUM(H2148:H2150)</f>
        <v>20942</v>
      </c>
      <c r="I2152" s="39">
        <f>SUM('1. STOČARSTVO'!I2148:I2150)</f>
        <v>125.652</v>
      </c>
    </row>
    <row r="2153" spans="1:10" ht="14.25" customHeight="1">
      <c r="A2153" s="415" t="s">
        <v>1057</v>
      </c>
      <c r="B2153" s="97" t="s">
        <v>853</v>
      </c>
      <c r="C2153" s="97">
        <v>56</v>
      </c>
      <c r="D2153" s="97" t="s">
        <v>596</v>
      </c>
      <c r="E2153" s="97">
        <v>1</v>
      </c>
      <c r="F2153" s="100" t="s">
        <v>860</v>
      </c>
      <c r="G2153" s="97">
        <v>6</v>
      </c>
      <c r="H2153" s="97">
        <v>3964</v>
      </c>
      <c r="I2153" s="133">
        <f>IF(G2153=1,0.012*H2153,IF(G2153=2,0.011*H2153,IF(G2153=3,0.01*H2153,IF(G2153=4,0.009*H2153,IF(G2153=5,0.008*H2153,IF(G2153=6,0.006*H2153,IF(G2153=7,0.006*H2153,IF(G2153=8,0.006*H2153))))))))</f>
        <v>23.784</v>
      </c>
      <c r="J2153" s="4" t="s">
        <v>16</v>
      </c>
    </row>
    <row r="2154" spans="1:10" ht="14.25" customHeight="1">
      <c r="A2154" s="415"/>
      <c r="B2154" s="97" t="s">
        <v>853</v>
      </c>
      <c r="C2154" s="97">
        <v>56</v>
      </c>
      <c r="D2154" s="97">
        <v>690</v>
      </c>
      <c r="E2154" s="97">
        <v>1</v>
      </c>
      <c r="F2154" s="100" t="s">
        <v>860</v>
      </c>
      <c r="G2154" s="97">
        <v>6</v>
      </c>
      <c r="H2154" s="97">
        <v>1099</v>
      </c>
      <c r="I2154" s="133">
        <f>IF(G2154=1,0.012*H2154,IF(G2154=2,0.011*H2154,IF(G2154=3,0.01*H2154,IF(G2154=4,0.009*H2154,IF(G2154=5,0.008*H2154,IF(G2154=6,0.006*H2154,IF(G2154=7,0.006*H2154,IF(G2154=8,0.006*H2154))))))))</f>
        <v>6.594</v>
      </c>
      <c r="J2154" s="4" t="s">
        <v>16</v>
      </c>
    </row>
    <row r="2155" spans="1:10" ht="14.25" customHeight="1">
      <c r="A2155" s="415"/>
      <c r="B2155" s="97" t="s">
        <v>853</v>
      </c>
      <c r="C2155" s="97">
        <v>56</v>
      </c>
      <c r="D2155" s="97">
        <v>691</v>
      </c>
      <c r="E2155" s="97">
        <v>1</v>
      </c>
      <c r="F2155" s="100" t="s">
        <v>860</v>
      </c>
      <c r="G2155" s="97">
        <v>6</v>
      </c>
      <c r="H2155" s="97">
        <v>1410</v>
      </c>
      <c r="I2155" s="133">
        <f>IF(G2155=1,0.012*H2155,IF(G2155=2,0.011*H2155,IF(G2155=3,0.01*H2155,IF(G2155=4,0.009*H2155,IF(G2155=5,0.008*H2155,IF(G2155=6,0.006*H2155,IF(G2155=7,0.006*H2155,IF(G2155=8,0.006*H2155))))))))</f>
        <v>8.46</v>
      </c>
      <c r="J2155" s="4" t="s">
        <v>16</v>
      </c>
    </row>
    <row r="2156" spans="1:10" ht="14.25" customHeight="1">
      <c r="A2156" s="415"/>
      <c r="B2156" s="97" t="s">
        <v>853</v>
      </c>
      <c r="C2156" s="97">
        <v>56</v>
      </c>
      <c r="D2156" s="97" t="s">
        <v>596</v>
      </c>
      <c r="E2156" s="97">
        <v>2</v>
      </c>
      <c r="F2156" s="100" t="s">
        <v>860</v>
      </c>
      <c r="G2156" s="97">
        <v>6</v>
      </c>
      <c r="H2156" s="97">
        <v>23861</v>
      </c>
      <c r="I2156" s="133">
        <f>IF(G2156=1,0.012*H2156,IF(G2156=2,0.011*H2156,IF(G2156=3,0.01*H2156,IF(G2156=4,0.009*H2156,IF(G2156=5,0.008*H2156,IF(G2156=6,0.006*H2156,IF(G2156=7,0.006*H2156,IF(G2156=8,0.006*H2156))))))))</f>
        <v>143.166</v>
      </c>
      <c r="J2156" s="4" t="s">
        <v>16</v>
      </c>
    </row>
    <row r="2157" spans="1:9" ht="14.25" customHeight="1">
      <c r="A2157" s="128" t="s">
        <v>1058</v>
      </c>
      <c r="H2157" s="114">
        <f>SUM('1. STOČARSTVO'!H2153:H2156)</f>
        <v>30334</v>
      </c>
      <c r="I2157" s="39">
        <f>SUM(I2153:I2156)</f>
        <v>182.004</v>
      </c>
    </row>
    <row r="2158" spans="1:10" ht="14.25" customHeight="1">
      <c r="A2158" s="128" t="s">
        <v>1059</v>
      </c>
      <c r="B2158" s="97" t="s">
        <v>853</v>
      </c>
      <c r="C2158" s="97">
        <v>56</v>
      </c>
      <c r="D2158" s="97" t="s">
        <v>1050</v>
      </c>
      <c r="E2158" s="97">
        <v>1</v>
      </c>
      <c r="F2158" s="100" t="s">
        <v>860</v>
      </c>
      <c r="G2158" s="97">
        <v>6</v>
      </c>
      <c r="H2158" s="97">
        <v>47309</v>
      </c>
      <c r="I2158" s="133">
        <f>IF(G2158=1,0.012*H2158,IF(G2158=2,0.011*H2158,IF(G2158=3,0.01*H2158,IF(G2158=4,0.009*H2158,IF(G2158=5,0.008*H2158,IF(G2158=6,0.006*H2158,IF(G2158=7,0.006*H2158,IF(G2158=8,0.006*H2158))))))))</f>
        <v>283.854</v>
      </c>
      <c r="J2158" s="4" t="s">
        <v>16</v>
      </c>
    </row>
    <row r="2159" spans="1:10" ht="14.25" customHeight="1">
      <c r="A2159" s="128" t="s">
        <v>1060</v>
      </c>
      <c r="H2159" s="97">
        <f>SUM(H2158:H2158)</f>
        <v>47309</v>
      </c>
      <c r="I2159" s="133">
        <f>SUM(I2158:I2158)</f>
        <v>283.854</v>
      </c>
      <c r="J2159" s="4" t="s">
        <v>16</v>
      </c>
    </row>
    <row r="2160" spans="1:10" ht="14.25" customHeight="1">
      <c r="A2160" s="415" t="s">
        <v>1061</v>
      </c>
      <c r="B2160" s="97" t="s">
        <v>853</v>
      </c>
      <c r="C2160" s="97">
        <v>56</v>
      </c>
      <c r="D2160" s="97" t="s">
        <v>1050</v>
      </c>
      <c r="E2160" s="97">
        <v>5</v>
      </c>
      <c r="F2160" s="100" t="s">
        <v>860</v>
      </c>
      <c r="G2160" s="97">
        <v>6</v>
      </c>
      <c r="H2160" s="97">
        <v>47628</v>
      </c>
      <c r="I2160" s="133">
        <f>IF(G2160=1,0.012*H2160,IF(G2160=2,0.011*H2160,IF(G2160=3,0.01*H2160,IF(G2160=4,0.009*H2160,IF(G2160=5,0.008*H2160,IF(G2160=6,0.006*H2160,IF(G2160=7,0.006*H2160,IF(G2160=8,0.006*H2160))))))))</f>
        <v>285.76800000000003</v>
      </c>
      <c r="J2160" s="4" t="s">
        <v>16</v>
      </c>
    </row>
    <row r="2161" spans="1:10" ht="14.25" customHeight="1">
      <c r="A2161" s="415"/>
      <c r="B2161" s="97" t="s">
        <v>853</v>
      </c>
      <c r="C2161" s="97">
        <v>56</v>
      </c>
      <c r="D2161" s="97">
        <v>731</v>
      </c>
      <c r="E2161" s="97">
        <v>5</v>
      </c>
      <c r="F2161" s="100" t="s">
        <v>860</v>
      </c>
      <c r="G2161" s="97">
        <v>6</v>
      </c>
      <c r="H2161" s="97">
        <v>545</v>
      </c>
      <c r="I2161" s="133">
        <f>IF(G2161=1,0.012*H2161,IF(G2161=2,0.011*H2161,IF(G2161=3,0.01*H2161,IF(G2161=4,0.009*H2161,IF(G2161=5,0.008*H2161,IF(G2161=6,0.006*H2161,IF(G2161=7,0.006*H2161,IF(G2161=8,0.006*H2161))))))))</f>
        <v>3.27</v>
      </c>
      <c r="J2161" s="4" t="s">
        <v>16</v>
      </c>
    </row>
    <row r="2162" spans="1:10" ht="14.25" customHeight="1">
      <c r="A2162" s="415"/>
      <c r="B2162" s="97" t="s">
        <v>853</v>
      </c>
      <c r="C2162" s="97">
        <v>56</v>
      </c>
      <c r="D2162" s="97">
        <v>737</v>
      </c>
      <c r="E2162" s="97">
        <v>6</v>
      </c>
      <c r="F2162" s="100" t="s">
        <v>860</v>
      </c>
      <c r="G2162" s="97">
        <v>6</v>
      </c>
      <c r="H2162" s="97">
        <v>224</v>
      </c>
      <c r="I2162" s="133">
        <f>IF(G2162=1,0.012*H2162,IF(G2162=2,0.011*H2162,IF(G2162=3,0.01*H2162,IF(G2162=4,0.009*H2162,IF(G2162=5,0.008*H2162,IF(G2162=6,0.006*H2162,IF(G2162=7,0.006*H2162,IF(G2162=8,0.006*H2162))))))))</f>
        <v>1.344</v>
      </c>
      <c r="J2162" s="4" t="s">
        <v>16</v>
      </c>
    </row>
    <row r="2163" spans="1:9" ht="14.25" customHeight="1">
      <c r="A2163" s="128" t="s">
        <v>1062</v>
      </c>
      <c r="H2163" s="114">
        <f>SUM(H2160:H2162)</f>
        <v>48397</v>
      </c>
      <c r="I2163" s="39">
        <f>SUM(I2160:I2162)</f>
        <v>290.382</v>
      </c>
    </row>
    <row r="2164" spans="1:10" ht="14.25" customHeight="1">
      <c r="A2164" s="128" t="s">
        <v>1063</v>
      </c>
      <c r="B2164" s="224" t="s">
        <v>853</v>
      </c>
      <c r="C2164" s="224">
        <v>56</v>
      </c>
      <c r="D2164" s="224" t="s">
        <v>995</v>
      </c>
      <c r="E2164" s="224">
        <v>1</v>
      </c>
      <c r="F2164" s="100" t="s">
        <v>860</v>
      </c>
      <c r="G2164" s="97">
        <v>6</v>
      </c>
      <c r="H2164" s="224">
        <v>40183</v>
      </c>
      <c r="I2164" s="133">
        <f>IF(G2164=1,0.012*H2164,IF(G2164=2,0.011*H2164,IF(G2164=3,0.01*H2164,IF(G2164=4,0.009*H2164,IF(G2164=5,0.008*H2164,IF(G2164=6,0.006*H2164,IF(G2164=7,0.006*H2164,IF(G2164=8,0.006*H2164))))))))</f>
        <v>241.098</v>
      </c>
      <c r="J2164" s="4" t="s">
        <v>16</v>
      </c>
    </row>
    <row r="2165" spans="1:9" ht="14.25" customHeight="1">
      <c r="A2165" s="128" t="s">
        <v>1064</v>
      </c>
      <c r="H2165" s="114">
        <f>SUM(H2164:H2164)</f>
        <v>40183</v>
      </c>
      <c r="I2165" s="39">
        <f>SUM(I2164:I2164)</f>
        <v>241.098</v>
      </c>
    </row>
    <row r="2166" spans="1:10" ht="14.25" customHeight="1">
      <c r="A2166" s="128" t="s">
        <v>1065</v>
      </c>
      <c r="B2166" s="224" t="s">
        <v>853</v>
      </c>
      <c r="C2166" s="224">
        <v>56</v>
      </c>
      <c r="D2166" s="224" t="s">
        <v>995</v>
      </c>
      <c r="E2166" s="224">
        <v>1</v>
      </c>
      <c r="F2166" s="100" t="s">
        <v>860</v>
      </c>
      <c r="G2166" s="97">
        <v>6</v>
      </c>
      <c r="H2166" s="224">
        <v>43453</v>
      </c>
      <c r="I2166" s="133">
        <f>IF(G2166=1,0.012*H2166,IF(G2166=2,0.011*H2166,IF(G2166=3,0.01*H2166,IF(G2166=4,0.009*H2166,IF(G2166=5,0.008*H2166,IF(G2166=6,0.006*H2166,IF(G2166=7,0.006*H2166,IF(G2166=8,0.006*H2166))))))))</f>
        <v>260.718</v>
      </c>
      <c r="J2166" s="4" t="s">
        <v>16</v>
      </c>
    </row>
    <row r="2167" spans="1:9" ht="14.25" customHeight="1">
      <c r="A2167" s="128" t="s">
        <v>1066</v>
      </c>
      <c r="B2167" s="224"/>
      <c r="C2167" s="224"/>
      <c r="D2167" s="224"/>
      <c r="E2167" s="224"/>
      <c r="F2167" s="100"/>
      <c r="G2167" s="97"/>
      <c r="H2167" s="224">
        <f>SUM(H2166:H2166)</f>
        <v>43453</v>
      </c>
      <c r="I2167" s="39">
        <f>SUM(I2166:I2166)</f>
        <v>260.718</v>
      </c>
    </row>
    <row r="2168" spans="1:10" ht="14.25" customHeight="1">
      <c r="A2168" s="128" t="s">
        <v>1067</v>
      </c>
      <c r="B2168" s="224" t="s">
        <v>853</v>
      </c>
      <c r="C2168" s="224">
        <v>56</v>
      </c>
      <c r="D2168" s="224" t="s">
        <v>995</v>
      </c>
      <c r="E2168" s="224">
        <v>1</v>
      </c>
      <c r="F2168" s="100" t="s">
        <v>860</v>
      </c>
      <c r="G2168" s="97">
        <v>6</v>
      </c>
      <c r="H2168" s="224">
        <v>44005</v>
      </c>
      <c r="I2168" s="133">
        <f>IF(G2168=1,0.012*H2168,IF(G2168=2,0.011*H2168,IF(G2168=3,0.01*H2168,IF(G2168=4,0.009*H2168,IF(G2168=5,0.008*H2168,IF(G2168=6,0.006*H2168,IF(G2168=7,0.006*H2168,IF(G2168=8,0.006*H2168))))))))</f>
        <v>264.03000000000003</v>
      </c>
      <c r="J2168" s="4" t="s">
        <v>16</v>
      </c>
    </row>
    <row r="2169" spans="1:9" ht="14.25" customHeight="1">
      <c r="A2169" s="128" t="s">
        <v>1068</v>
      </c>
      <c r="H2169" s="114">
        <f>SUM(H2168:H2168)</f>
        <v>44005</v>
      </c>
      <c r="I2169" s="39">
        <f>SUM(I2168:I2168)</f>
        <v>264.03000000000003</v>
      </c>
    </row>
    <row r="2170" spans="1:10" ht="14.25" customHeight="1">
      <c r="A2170" s="420" t="s">
        <v>1069</v>
      </c>
      <c r="B2170" s="2" t="s">
        <v>853</v>
      </c>
      <c r="C2170" s="3">
        <v>56</v>
      </c>
      <c r="D2170" s="3">
        <v>148</v>
      </c>
      <c r="E2170" s="3">
        <v>2</v>
      </c>
      <c r="F2170" s="4" t="s">
        <v>19</v>
      </c>
      <c r="G2170" s="3">
        <v>6</v>
      </c>
      <c r="H2170" s="5">
        <v>528</v>
      </c>
      <c r="I2170" s="133">
        <f>IF(G2170=1,0.012*H2170,IF(G2170=2,0.011*H2170,IF(G2170=3,0.01*H2170,IF(G2170=4,0.009*H2170,IF(G2170=5,0.008*H2170,IF(G2170=6,0.006*H2170,IF(G2170=7,0.006*H2170,IF(G2170=8,0.006*H2170))))))))</f>
        <v>3.168</v>
      </c>
      <c r="J2170" s="4" t="s">
        <v>16</v>
      </c>
    </row>
    <row r="2171" spans="1:10" ht="14.25" customHeight="1">
      <c r="A2171" s="420"/>
      <c r="B2171" s="2" t="s">
        <v>853</v>
      </c>
      <c r="C2171" s="3">
        <v>56</v>
      </c>
      <c r="D2171" s="3">
        <v>149</v>
      </c>
      <c r="E2171" s="3">
        <v>1</v>
      </c>
      <c r="F2171" s="4" t="s">
        <v>19</v>
      </c>
      <c r="G2171" s="3">
        <v>6</v>
      </c>
      <c r="H2171" s="5">
        <v>716</v>
      </c>
      <c r="I2171" s="133">
        <f>IF(G2171=1,0.012*H2171,IF(G2171=2,0.011*H2171,IF(G2171=3,0.01*H2171,IF(G2171=4,0.009*H2171,IF(G2171=5,0.008*H2171,IF(G2171=6,0.006*H2171,IF(G2171=7,0.006*H2171,IF(G2171=8,0.006*H2171))))))))</f>
        <v>4.296</v>
      </c>
      <c r="J2171" s="4" t="s">
        <v>16</v>
      </c>
    </row>
    <row r="2172" spans="1:10" ht="14.25" customHeight="1">
      <c r="A2172" s="420"/>
      <c r="B2172" s="2" t="s">
        <v>853</v>
      </c>
      <c r="C2172" s="3">
        <v>56</v>
      </c>
      <c r="D2172" s="3">
        <v>150</v>
      </c>
      <c r="E2172" s="3">
        <v>1</v>
      </c>
      <c r="F2172" s="4" t="s">
        <v>19</v>
      </c>
      <c r="G2172" s="3">
        <v>6</v>
      </c>
      <c r="H2172" s="5">
        <v>1541</v>
      </c>
      <c r="I2172" s="133">
        <f>IF(G2172=1,0.012*H2172,IF(G2172=2,0.011*H2172,IF(G2172=3,0.01*H2172,IF(G2172=4,0.009*H2172,IF(G2172=5,0.008*H2172,IF(G2172=6,0.006*H2172,IF(G2172=7,0.006*H2172,IF(G2172=8,0.006*H2172))))))))</f>
        <v>9.246</v>
      </c>
      <c r="J2172" s="4" t="s">
        <v>16</v>
      </c>
    </row>
    <row r="2173" spans="1:10" ht="14.25" customHeight="1">
      <c r="A2173" s="420"/>
      <c r="B2173" s="2" t="s">
        <v>853</v>
      </c>
      <c r="C2173" s="3">
        <v>56</v>
      </c>
      <c r="D2173" s="3">
        <v>162</v>
      </c>
      <c r="E2173" s="3">
        <v>1</v>
      </c>
      <c r="F2173" s="4" t="s">
        <v>19</v>
      </c>
      <c r="G2173" s="3">
        <v>6</v>
      </c>
      <c r="H2173" s="5">
        <v>1081</v>
      </c>
      <c r="I2173" s="133">
        <f>IF(G2173=1,0.012*H2173,IF(G2173=2,0.011*H2173,IF(G2173=3,0.01*H2173,IF(G2173=4,0.009*H2173,IF(G2173=5,0.008*H2173,IF(G2173=6,0.006*H2173,IF(G2173=7,0.006*H2173,IF(G2173=8,0.006*H2173))))))))</f>
        <v>6.486</v>
      </c>
      <c r="J2173" s="4" t="s">
        <v>16</v>
      </c>
    </row>
    <row r="2174" spans="1:9" ht="34.5" customHeight="1">
      <c r="A2174" s="143" t="s">
        <v>1070</v>
      </c>
      <c r="B2174" s="129"/>
      <c r="C2174" s="130"/>
      <c r="D2174" s="130"/>
      <c r="E2174" s="130"/>
      <c r="F2174" s="131"/>
      <c r="G2174" s="130"/>
      <c r="H2174" s="134">
        <f>SUM(H2170:H2173)</f>
        <v>3866</v>
      </c>
      <c r="I2174" s="39">
        <f>SUM(I2170:I2173)</f>
        <v>23.196</v>
      </c>
    </row>
    <row r="2175" spans="1:10" ht="14.25" customHeight="1">
      <c r="A2175" s="411" t="s">
        <v>1071</v>
      </c>
      <c r="B2175" s="411"/>
      <c r="C2175" s="411"/>
      <c r="D2175" s="411"/>
      <c r="E2175" s="411"/>
      <c r="F2175" s="411"/>
      <c r="G2175" s="411"/>
      <c r="H2175" s="411"/>
      <c r="I2175" s="411"/>
      <c r="J2175" s="411"/>
    </row>
    <row r="2176" spans="1:10" ht="14.25" customHeight="1">
      <c r="A2176" s="415" t="s">
        <v>1072</v>
      </c>
      <c r="B2176" s="2" t="s">
        <v>1073</v>
      </c>
      <c r="C2176" s="3">
        <v>155</v>
      </c>
      <c r="D2176" s="3">
        <v>2</v>
      </c>
      <c r="E2176" s="3">
        <v>1</v>
      </c>
      <c r="F2176" s="4" t="s">
        <v>267</v>
      </c>
      <c r="G2176" s="3">
        <v>2</v>
      </c>
      <c r="H2176" s="5">
        <v>59755</v>
      </c>
      <c r="I2176" s="133">
        <f>IF(G2176=1,0.012*H2176,IF(G2176=2,0.011*H2176,IF(G2176=3,0.01*H2176,IF(G2176=4,0.009*H2176,IF(G2176=5,0.008*H2176,IF(G2176=6,0.006*H2176,IF(G2176=7,0.006*H2176,IF(G2176=8,0.006*H2176))))))))</f>
        <v>657.305</v>
      </c>
      <c r="J2176" s="4" t="s">
        <v>428</v>
      </c>
    </row>
    <row r="2177" spans="1:10" ht="14.25" customHeight="1">
      <c r="A2177" s="415"/>
      <c r="B2177" s="2" t="s">
        <v>1073</v>
      </c>
      <c r="C2177" s="3">
        <v>155</v>
      </c>
      <c r="D2177" s="3">
        <v>3</v>
      </c>
      <c r="E2177" s="3">
        <v>2</v>
      </c>
      <c r="F2177" s="4" t="s">
        <v>195</v>
      </c>
      <c r="G2177" s="3">
        <v>3</v>
      </c>
      <c r="H2177" s="5">
        <v>515</v>
      </c>
      <c r="I2177" s="133">
        <f>IF(G2177=1,0.012*H2177,IF(G2177=2,0.011*H2177,IF(G2177=3,0.01*H2177,IF(G2177=4,0.009*H2177,IF(G2177=5,0.008*H2177,IF(G2177=6,0.006*H2177,IF(G2177=7,0.006*H2177,IF(G2177=8,0.006*H2177))))))))</f>
        <v>5.15</v>
      </c>
      <c r="J2177" s="4" t="s">
        <v>428</v>
      </c>
    </row>
    <row r="2178" spans="1:9" ht="14.25" customHeight="1">
      <c r="A2178" s="128" t="s">
        <v>1074</v>
      </c>
      <c r="B2178" s="129"/>
      <c r="D2178" s="130"/>
      <c r="E2178" s="130"/>
      <c r="F2178" s="131"/>
      <c r="G2178" s="130"/>
      <c r="H2178" s="134">
        <f>SUM(H2176:H2177)</f>
        <v>60270</v>
      </c>
      <c r="I2178" s="39">
        <f>SUM(I2176:I2177)</f>
        <v>662.4549999999999</v>
      </c>
    </row>
    <row r="2179" spans="1:10" ht="14.25" customHeight="1">
      <c r="A2179" s="415" t="s">
        <v>1075</v>
      </c>
      <c r="B2179" s="2" t="s">
        <v>1073</v>
      </c>
      <c r="C2179" s="3">
        <v>155</v>
      </c>
      <c r="D2179" s="3">
        <v>2</v>
      </c>
      <c r="E2179" s="3">
        <v>2</v>
      </c>
      <c r="F2179" s="4" t="s">
        <v>267</v>
      </c>
      <c r="G2179" s="3">
        <v>2</v>
      </c>
      <c r="H2179" s="5">
        <v>31060</v>
      </c>
      <c r="I2179" s="133">
        <f>IF(G2179=1,0.012*H2179,IF(G2179=2,0.011*H2179,IF(G2179=3,0.01*H2179,IF(G2179=4,0.009*H2179,IF(G2179=5,0.008*H2179,IF(G2179=6,0.006*H2179,IF(G2179=7,0.006*H2179,IF(G2179=8,0.006*H2179))))))))</f>
        <v>341.65999999999997</v>
      </c>
      <c r="J2179" s="4" t="s">
        <v>428</v>
      </c>
    </row>
    <row r="2180" spans="1:10" ht="14.25" customHeight="1">
      <c r="A2180" s="415"/>
      <c r="B2180" s="2" t="s">
        <v>1073</v>
      </c>
      <c r="C2180" s="3">
        <v>155</v>
      </c>
      <c r="D2180" s="3">
        <v>3</v>
      </c>
      <c r="E2180" s="3">
        <v>1</v>
      </c>
      <c r="F2180" s="4" t="s">
        <v>195</v>
      </c>
      <c r="G2180" s="3">
        <v>3</v>
      </c>
      <c r="H2180" s="5">
        <v>14930</v>
      </c>
      <c r="I2180" s="133">
        <f>IF(G2180=1,0.012*H2180,IF(G2180=2,0.011*H2180,IF(G2180=3,0.01*H2180,IF(G2180=4,0.009*H2180,IF(G2180=5,0.008*H2180,IF(G2180=6,0.006*H2180,IF(G2180=7,0.006*H2180,IF(G2180=8,0.006*H2180))))))))</f>
        <v>149.3</v>
      </c>
      <c r="J2180" s="4" t="s">
        <v>428</v>
      </c>
    </row>
    <row r="2181" spans="1:9" ht="14.25" customHeight="1">
      <c r="A2181" s="128" t="s">
        <v>1076</v>
      </c>
      <c r="H2181" s="114">
        <f>SUM(H2179:H2180)</f>
        <v>45990</v>
      </c>
      <c r="I2181" s="39">
        <f>SUM(I2179:I2180)</f>
        <v>490.96</v>
      </c>
    </row>
    <row r="2182" spans="1:10" ht="14.25" customHeight="1">
      <c r="A2182" s="415" t="s">
        <v>1077</v>
      </c>
      <c r="B2182" s="2" t="s">
        <v>1073</v>
      </c>
      <c r="C2182" s="3">
        <v>155</v>
      </c>
      <c r="D2182" s="3">
        <v>103</v>
      </c>
      <c r="E2182" s="3">
        <v>8</v>
      </c>
      <c r="F2182" s="4" t="s">
        <v>19</v>
      </c>
      <c r="G2182" s="3">
        <v>5</v>
      </c>
      <c r="H2182" s="5">
        <v>1152</v>
      </c>
      <c r="I2182" s="133">
        <f>IF(G2182=1,0.012*H2182,IF(G2182=2,0.011*H2182,IF(G2182=3,0.01*H2182,IF(G2182=4,0.009*H2182,IF(G2182=5,0.008*H2182,IF(G2182=6,0.006*H2182,IF(G2182=7,0.006*H2182,IF(G2182=8,0.006*H2182))))))))</f>
        <v>9.216000000000001</v>
      </c>
      <c r="J2182" s="4" t="s">
        <v>16</v>
      </c>
    </row>
    <row r="2183" spans="1:10" ht="14.25" customHeight="1">
      <c r="A2183" s="415"/>
      <c r="B2183" s="2" t="s">
        <v>1073</v>
      </c>
      <c r="C2183" s="3">
        <v>155</v>
      </c>
      <c r="D2183" s="3">
        <v>103</v>
      </c>
      <c r="E2183" s="3">
        <v>9</v>
      </c>
      <c r="F2183" s="4" t="s">
        <v>19</v>
      </c>
      <c r="G2183" s="3">
        <v>5</v>
      </c>
      <c r="H2183" s="5">
        <v>1189</v>
      </c>
      <c r="I2183" s="133">
        <f>IF(G2183=1,0.012*H2183,IF(G2183=2,0.011*H2183,IF(G2183=3,0.01*H2183,IF(G2183=4,0.009*H2183,IF(G2183=5,0.008*H2183,IF(G2183=6,0.006*H2183,IF(G2183=7,0.006*H2183,IF(G2183=8,0.006*H2183))))))))</f>
        <v>9.512</v>
      </c>
      <c r="J2183" s="4" t="s">
        <v>16</v>
      </c>
    </row>
    <row r="2184" spans="1:9" ht="14.25" customHeight="1">
      <c r="A2184" s="128" t="s">
        <v>1078</v>
      </c>
      <c r="H2184" s="114">
        <f>SUM(H2182:H2183)</f>
        <v>2341</v>
      </c>
      <c r="I2184" s="39">
        <f>SUM(I2182:I2183)</f>
        <v>18.728</v>
      </c>
    </row>
    <row r="2185" spans="1:10" ht="14.25" customHeight="1">
      <c r="A2185" s="420" t="s">
        <v>1079</v>
      </c>
      <c r="B2185" s="2" t="s">
        <v>1073</v>
      </c>
      <c r="C2185" s="3">
        <v>155</v>
      </c>
      <c r="D2185" s="3">
        <v>185</v>
      </c>
      <c r="E2185" s="3">
        <v>2</v>
      </c>
      <c r="F2185" s="4" t="s">
        <v>19</v>
      </c>
      <c r="G2185" s="3">
        <v>6</v>
      </c>
      <c r="H2185" s="5">
        <v>1769</v>
      </c>
      <c r="I2185" s="133">
        <f aca="true" t="shared" si="104" ref="I2185:I2190">IF(G2185=1,0.012*H2185,IF(G2185=2,0.011*H2185,IF(G2185=3,0.01*H2185,IF(G2185=4,0.009*H2185,IF(G2185=5,0.008*H2185,IF(G2185=6,0.006*H2185,IF(G2185=7,0.006*H2185,IF(G2185=8,0.006*H2185))))))))</f>
        <v>10.614</v>
      </c>
      <c r="J2185" s="4" t="s">
        <v>16</v>
      </c>
    </row>
    <row r="2186" spans="1:10" ht="14.25" customHeight="1">
      <c r="A2186" s="420"/>
      <c r="B2186" s="2" t="s">
        <v>1073</v>
      </c>
      <c r="C2186" s="3">
        <v>155</v>
      </c>
      <c r="D2186" s="3">
        <v>185</v>
      </c>
      <c r="E2186" s="3">
        <v>3</v>
      </c>
      <c r="F2186" s="4" t="s">
        <v>19</v>
      </c>
      <c r="G2186" s="3">
        <v>6</v>
      </c>
      <c r="H2186" s="5">
        <v>5361</v>
      </c>
      <c r="I2186" s="133">
        <f t="shared" si="104"/>
        <v>32.166000000000004</v>
      </c>
      <c r="J2186" s="4" t="s">
        <v>16</v>
      </c>
    </row>
    <row r="2187" spans="1:10" ht="24" customHeight="1">
      <c r="A2187" s="420"/>
      <c r="B2187" s="2" t="s">
        <v>1073</v>
      </c>
      <c r="C2187" s="3">
        <v>155</v>
      </c>
      <c r="D2187" s="3">
        <v>186</v>
      </c>
      <c r="F2187" s="4" t="s">
        <v>19</v>
      </c>
      <c r="G2187" s="3">
        <v>6</v>
      </c>
      <c r="H2187" s="5">
        <v>839</v>
      </c>
      <c r="I2187" s="133">
        <f t="shared" si="104"/>
        <v>5.034</v>
      </c>
      <c r="J2187" s="4" t="s">
        <v>802</v>
      </c>
    </row>
    <row r="2188" spans="1:10" ht="14.25" customHeight="1">
      <c r="A2188" s="420"/>
      <c r="B2188" s="35" t="s">
        <v>1073</v>
      </c>
      <c r="C2188" s="3">
        <v>155</v>
      </c>
      <c r="D2188" s="36">
        <v>202</v>
      </c>
      <c r="E2188" s="36">
        <v>2</v>
      </c>
      <c r="F2188" s="37" t="s">
        <v>19</v>
      </c>
      <c r="G2188" s="36">
        <v>6</v>
      </c>
      <c r="H2188" s="221">
        <v>3211</v>
      </c>
      <c r="I2188" s="133">
        <f t="shared" si="104"/>
        <v>19.266000000000002</v>
      </c>
      <c r="J2188" s="4" t="s">
        <v>16</v>
      </c>
    </row>
    <row r="2189" spans="1:10" ht="14.25" customHeight="1">
      <c r="A2189" s="420"/>
      <c r="B2189" s="35" t="s">
        <v>1073</v>
      </c>
      <c r="C2189" s="3">
        <v>155</v>
      </c>
      <c r="D2189" s="36">
        <v>283</v>
      </c>
      <c r="E2189" s="36">
        <v>1</v>
      </c>
      <c r="F2189" s="37" t="s">
        <v>19</v>
      </c>
      <c r="G2189" s="36">
        <v>6</v>
      </c>
      <c r="H2189" s="221">
        <v>7156</v>
      </c>
      <c r="I2189" s="133">
        <f t="shared" si="104"/>
        <v>42.936</v>
      </c>
      <c r="J2189" s="4" t="s">
        <v>16</v>
      </c>
    </row>
    <row r="2190" spans="1:10" ht="14.25" customHeight="1">
      <c r="A2190" s="420"/>
      <c r="B2190" s="35" t="s">
        <v>1073</v>
      </c>
      <c r="C2190" s="3">
        <v>155</v>
      </c>
      <c r="D2190" s="36">
        <v>283</v>
      </c>
      <c r="E2190" s="36">
        <v>2</v>
      </c>
      <c r="F2190" s="37" t="s">
        <v>19</v>
      </c>
      <c r="G2190" s="36">
        <v>6</v>
      </c>
      <c r="H2190" s="221">
        <v>1967</v>
      </c>
      <c r="I2190" s="133">
        <f t="shared" si="104"/>
        <v>11.802</v>
      </c>
      <c r="J2190" s="4" t="s">
        <v>16</v>
      </c>
    </row>
    <row r="2191" spans="1:9" ht="36.75" customHeight="1">
      <c r="A2191" s="143" t="s">
        <v>1080</v>
      </c>
      <c r="B2191" s="35"/>
      <c r="C2191" s="36"/>
      <c r="D2191" s="36"/>
      <c r="E2191" s="230"/>
      <c r="F2191" s="37"/>
      <c r="G2191" s="36"/>
      <c r="H2191" s="38">
        <f>SUM(H2185:H2190)</f>
        <v>20303</v>
      </c>
      <c r="I2191" s="39">
        <f>SUM(I2185:I2190)</f>
        <v>121.81799999999998</v>
      </c>
    </row>
    <row r="2192" spans="1:10" ht="14.25" customHeight="1">
      <c r="A2192" s="411" t="s">
        <v>1081</v>
      </c>
      <c r="B2192" s="411"/>
      <c r="C2192" s="411"/>
      <c r="D2192" s="411"/>
      <c r="E2192" s="411"/>
      <c r="F2192" s="411"/>
      <c r="G2192" s="411"/>
      <c r="H2192" s="411"/>
      <c r="I2192" s="411"/>
      <c r="J2192" s="411"/>
    </row>
    <row r="2193" spans="1:10" ht="14.25" customHeight="1">
      <c r="A2193" s="415" t="s">
        <v>1082</v>
      </c>
      <c r="B2193" s="35" t="s">
        <v>1083</v>
      </c>
      <c r="C2193" s="36">
        <v>1505</v>
      </c>
      <c r="D2193" s="36">
        <v>799</v>
      </c>
      <c r="E2193" s="36">
        <v>1</v>
      </c>
      <c r="F2193" s="37" t="s">
        <v>195</v>
      </c>
      <c r="G2193" s="36">
        <v>3</v>
      </c>
      <c r="H2193" s="221">
        <v>1833</v>
      </c>
      <c r="I2193" s="133">
        <f>IF(G2193=1,0.012*H2193,IF(G2193=2,0.011*H2193,IF(G2193=3,0.01*H2193,IF(G2193=4,0.009*H2193,IF(G2193=5,0.008*H2193,IF(G2193=6,0.006*H2193,IF(G2193=7,0.006*H2193,IF(G2193=8,0.006*H2193))))))))</f>
        <v>18.330000000000002</v>
      </c>
      <c r="J2193" s="4" t="s">
        <v>16</v>
      </c>
    </row>
    <row r="2194" spans="1:10" ht="14.25" customHeight="1">
      <c r="A2194" s="415"/>
      <c r="B2194" s="35" t="s">
        <v>1083</v>
      </c>
      <c r="C2194" s="36">
        <v>1505</v>
      </c>
      <c r="D2194" s="3">
        <v>799</v>
      </c>
      <c r="E2194" s="36">
        <v>2</v>
      </c>
      <c r="F2194" s="37" t="s">
        <v>195</v>
      </c>
      <c r="G2194" s="36">
        <v>3</v>
      </c>
      <c r="H2194" s="221">
        <v>102</v>
      </c>
      <c r="I2194" s="133">
        <f>IF(G2194=1,0.012*H2194,IF(G2194=2,0.011*H2194,IF(G2194=3,0.01*H2194,IF(G2194=4,0.009*H2194,IF(G2194=5,0.008*H2194,IF(G2194=6,0.006*H2194,IF(G2194=7,0.006*H2194,IF(G2194=8,0.006*H2194))))))))</f>
        <v>1.02</v>
      </c>
      <c r="J2194" s="4" t="s">
        <v>16</v>
      </c>
    </row>
    <row r="2195" spans="1:10" ht="14.25" customHeight="1">
      <c r="A2195" s="415"/>
      <c r="B2195" s="35" t="s">
        <v>1083</v>
      </c>
      <c r="C2195" s="36">
        <v>1505</v>
      </c>
      <c r="D2195" s="36">
        <v>800</v>
      </c>
      <c r="E2195" s="36"/>
      <c r="F2195" s="37" t="s">
        <v>195</v>
      </c>
      <c r="G2195" s="36">
        <v>3</v>
      </c>
      <c r="H2195" s="221">
        <v>1985</v>
      </c>
      <c r="I2195" s="133">
        <f>IF(G2195=1,0.012*H2195,IF(G2195=2,0.011*H2195,IF(G2195=3,0.01*H2195,IF(G2195=4,0.009*H2195,IF(G2195=5,0.008*H2195,IF(G2195=6,0.006*H2195,IF(G2195=7,0.006*H2195,IF(G2195=8,0.006*H2195))))))))</f>
        <v>19.85</v>
      </c>
      <c r="J2195" s="4" t="s">
        <v>16</v>
      </c>
    </row>
    <row r="2196" spans="1:9" ht="14.25" customHeight="1">
      <c r="A2196" s="128" t="s">
        <v>1084</v>
      </c>
      <c r="B2196" s="35"/>
      <c r="C2196" s="36"/>
      <c r="D2196" s="36"/>
      <c r="E2196" s="36"/>
      <c r="F2196" s="37"/>
      <c r="G2196" s="36"/>
      <c r="H2196" s="38">
        <f>SUM(H2193:H2195)</f>
        <v>3920</v>
      </c>
      <c r="I2196" s="39">
        <f>SUM(I2193:I2195)</f>
        <v>39.2</v>
      </c>
    </row>
    <row r="2197" spans="1:10" ht="14.25" customHeight="1">
      <c r="A2197" s="415" t="s">
        <v>1085</v>
      </c>
      <c r="B2197" s="2" t="s">
        <v>1083</v>
      </c>
      <c r="C2197" s="36">
        <v>1505</v>
      </c>
      <c r="D2197" s="3">
        <v>429</v>
      </c>
      <c r="E2197" s="3">
        <v>1</v>
      </c>
      <c r="F2197" s="4" t="s">
        <v>19</v>
      </c>
      <c r="G2197" s="3">
        <v>4</v>
      </c>
      <c r="H2197" s="5">
        <v>1623</v>
      </c>
      <c r="I2197" s="133">
        <f>IF(G2197=1,0.012*H2197,IF(G2197=2,0.011*H2197,IF(G2197=3,0.01*H2197,IF(G2197=4,0.009*H2197,IF(G2197=5,0.008*H2197,IF(G2197=6,0.006*H2197,IF(G2197=7,0.006*H2197,IF(G2197=8,0.006*H2197))))))))</f>
        <v>14.607000000000001</v>
      </c>
      <c r="J2197" s="4" t="s">
        <v>16</v>
      </c>
    </row>
    <row r="2198" spans="1:10" ht="14.25" customHeight="1">
      <c r="A2198" s="415"/>
      <c r="B2198" s="2" t="s">
        <v>1083</v>
      </c>
      <c r="C2198" s="36">
        <v>1505</v>
      </c>
      <c r="D2198" s="3">
        <v>429</v>
      </c>
      <c r="E2198" s="3">
        <v>2</v>
      </c>
      <c r="F2198" s="4" t="s">
        <v>19</v>
      </c>
      <c r="G2198" s="3">
        <v>4</v>
      </c>
      <c r="H2198" s="5">
        <v>217</v>
      </c>
      <c r="I2198" s="133">
        <f>IF(G2198=1,0.012*H2198,IF(G2198=2,0.011*H2198,IF(G2198=3,0.01*H2198,IF(G2198=4,0.009*H2198,IF(G2198=5,0.008*H2198,IF(G2198=6,0.006*H2198,IF(G2198=7,0.006*H2198,IF(G2198=8,0.006*H2198))))))))</f>
        <v>1.9530000000000003</v>
      </c>
      <c r="J2198" s="4" t="s">
        <v>16</v>
      </c>
    </row>
    <row r="2199" spans="1:9" ht="14.25" customHeight="1">
      <c r="A2199" s="128" t="s">
        <v>1086</v>
      </c>
      <c r="B2199" s="35"/>
      <c r="C2199" s="36"/>
      <c r="D2199" s="36"/>
      <c r="E2199" s="36"/>
      <c r="F2199" s="37"/>
      <c r="G2199" s="36"/>
      <c r="H2199" s="38">
        <f>SUM(H2197:H2198)</f>
        <v>1840</v>
      </c>
      <c r="I2199" s="39">
        <f>SUM(I2197:I2198)</f>
        <v>16.560000000000002</v>
      </c>
    </row>
    <row r="2200" spans="1:10" ht="14.25" customHeight="1">
      <c r="A2200" s="415" t="s">
        <v>1087</v>
      </c>
      <c r="B2200" s="129" t="s">
        <v>1083</v>
      </c>
      <c r="C2200" s="36">
        <v>1505</v>
      </c>
      <c r="D2200" s="36">
        <v>899</v>
      </c>
      <c r="E2200" s="36">
        <v>6</v>
      </c>
      <c r="F2200" s="37" t="s">
        <v>243</v>
      </c>
      <c r="G2200" s="36">
        <v>4</v>
      </c>
      <c r="H2200" s="221">
        <v>1616</v>
      </c>
      <c r="I2200" s="133">
        <f>IF(G2200=1,0.012*H2200,IF(G2200=2,0.011*H2200,IF(G2200=3,0.01*H2200,IF(G2200=4,0.009*H2200,IF(G2200=5,0.008*H2200,IF(G2200=6,0.006*H2200,IF(G2200=7,0.006*H2200,IF(G2200=8,0.006*H2200))))))))</f>
        <v>14.544000000000002</v>
      </c>
      <c r="J2200" s="4" t="s">
        <v>16</v>
      </c>
    </row>
    <row r="2201" spans="1:10" ht="14.25" customHeight="1">
      <c r="A2201" s="415"/>
      <c r="B2201" s="129" t="s">
        <v>1083</v>
      </c>
      <c r="C2201" s="36">
        <v>1505</v>
      </c>
      <c r="D2201" s="36" t="s">
        <v>1088</v>
      </c>
      <c r="E2201" s="36">
        <v>10</v>
      </c>
      <c r="F2201" s="37" t="s">
        <v>243</v>
      </c>
      <c r="G2201" s="36">
        <v>4</v>
      </c>
      <c r="H2201" s="221">
        <v>63</v>
      </c>
      <c r="I2201" s="133">
        <f>IF(G2201=1,0.012*H2201,IF(G2201=2,0.011*H2201,IF(G2201=3,0.01*H2201,IF(G2201=4,0.009*H2201,IF(G2201=5,0.008*H2201,IF(G2201=6,0.006*H2201,IF(G2201=7,0.006*H2201,IF(G2201=8,0.006*H2201))))))))</f>
        <v>0.5670000000000001</v>
      </c>
      <c r="J2201" s="4" t="s">
        <v>16</v>
      </c>
    </row>
    <row r="2202" spans="1:9" ht="14.25" customHeight="1">
      <c r="A2202" s="128" t="s">
        <v>1089</v>
      </c>
      <c r="B2202" s="35"/>
      <c r="C2202" s="36"/>
      <c r="D2202" s="36"/>
      <c r="E2202" s="36"/>
      <c r="F2202" s="37"/>
      <c r="G2202" s="36"/>
      <c r="H2202" s="38">
        <f>SUM(H2200:H2201)</f>
        <v>1679</v>
      </c>
      <c r="I2202" s="39">
        <f>SUM(I2200:I2201)</f>
        <v>15.111000000000002</v>
      </c>
    </row>
    <row r="2203" spans="1:10" ht="14.25" customHeight="1">
      <c r="A2203" s="415" t="s">
        <v>1090</v>
      </c>
      <c r="B2203" s="129" t="s">
        <v>1083</v>
      </c>
      <c r="C2203" s="36">
        <v>1505</v>
      </c>
      <c r="D2203" s="36" t="s">
        <v>1091</v>
      </c>
      <c r="E2203" s="36">
        <v>2</v>
      </c>
      <c r="F2203" s="37" t="s">
        <v>243</v>
      </c>
      <c r="G2203" s="36">
        <v>5</v>
      </c>
      <c r="H2203" s="38">
        <v>6955</v>
      </c>
      <c r="I2203" s="133">
        <f aca="true" t="shared" si="105" ref="I2203:I2214">IF(G2203=1,0.012*H2203,IF(G2203=2,0.011*H2203,IF(G2203=3,0.01*H2203,IF(G2203=4,0.009*H2203,IF(G2203=5,0.008*H2203,IF(G2203=6,0.006*H2203,IF(G2203=7,0.006*H2203,IF(G2203=8,0.006*H2203))))))))</f>
        <v>55.64</v>
      </c>
      <c r="J2203" s="4" t="s">
        <v>16</v>
      </c>
    </row>
    <row r="2204" spans="1:10" ht="14.25" customHeight="1">
      <c r="A2204" s="415"/>
      <c r="B2204" s="129" t="s">
        <v>1083</v>
      </c>
      <c r="C2204" s="36">
        <v>1505</v>
      </c>
      <c r="D2204" s="36">
        <v>615</v>
      </c>
      <c r="E2204" s="36">
        <v>3</v>
      </c>
      <c r="F2204" s="37" t="s">
        <v>243</v>
      </c>
      <c r="G2204" s="36">
        <v>5</v>
      </c>
      <c r="H2204" s="38">
        <v>2309</v>
      </c>
      <c r="I2204" s="133">
        <f t="shared" si="105"/>
        <v>18.472</v>
      </c>
      <c r="J2204" s="4" t="s">
        <v>16</v>
      </c>
    </row>
    <row r="2205" spans="1:10" ht="14.25" customHeight="1">
      <c r="A2205" s="415"/>
      <c r="B2205" s="129" t="s">
        <v>1083</v>
      </c>
      <c r="C2205" s="36">
        <v>1505</v>
      </c>
      <c r="D2205" s="36" t="s">
        <v>1092</v>
      </c>
      <c r="E2205" s="36">
        <v>2</v>
      </c>
      <c r="F2205" s="37" t="s">
        <v>243</v>
      </c>
      <c r="G2205" s="36">
        <v>5</v>
      </c>
      <c r="H2205" s="38">
        <v>6155</v>
      </c>
      <c r="I2205" s="133">
        <f t="shared" si="105"/>
        <v>49.24</v>
      </c>
      <c r="J2205" s="4" t="s">
        <v>16</v>
      </c>
    </row>
    <row r="2206" spans="1:10" ht="14.25" customHeight="1">
      <c r="A2206" s="415"/>
      <c r="B2206" s="129" t="s">
        <v>1083</v>
      </c>
      <c r="C2206" s="36">
        <v>1505</v>
      </c>
      <c r="D2206" s="36">
        <v>613</v>
      </c>
      <c r="E2206" s="36">
        <v>3</v>
      </c>
      <c r="F2206" s="37" t="s">
        <v>243</v>
      </c>
      <c r="G2206" s="36">
        <v>5</v>
      </c>
      <c r="H2206" s="38">
        <v>3630</v>
      </c>
      <c r="I2206" s="133">
        <f t="shared" si="105"/>
        <v>29.04</v>
      </c>
      <c r="J2206" s="4" t="s">
        <v>16</v>
      </c>
    </row>
    <row r="2207" spans="1:10" ht="14.25" customHeight="1">
      <c r="A2207" s="415"/>
      <c r="B2207" s="129" t="s">
        <v>1083</v>
      </c>
      <c r="C2207" s="36">
        <v>1505</v>
      </c>
      <c r="D2207" s="36">
        <v>646</v>
      </c>
      <c r="E2207" s="36">
        <v>2</v>
      </c>
      <c r="F2207" s="37" t="s">
        <v>243</v>
      </c>
      <c r="G2207" s="36">
        <v>5</v>
      </c>
      <c r="H2207" s="38">
        <v>1560</v>
      </c>
      <c r="I2207" s="133">
        <f t="shared" si="105"/>
        <v>12.48</v>
      </c>
      <c r="J2207" s="4" t="s">
        <v>16</v>
      </c>
    </row>
    <row r="2208" spans="1:10" ht="14.25" customHeight="1">
      <c r="A2208" s="415"/>
      <c r="B2208" s="129" t="s">
        <v>1083</v>
      </c>
      <c r="C2208" s="36">
        <v>1505</v>
      </c>
      <c r="D2208" s="36" t="s">
        <v>1093</v>
      </c>
      <c r="E2208" s="36">
        <v>1</v>
      </c>
      <c r="F2208" s="37" t="s">
        <v>243</v>
      </c>
      <c r="G2208" s="36">
        <v>5</v>
      </c>
      <c r="H2208" s="38">
        <v>6867</v>
      </c>
      <c r="I2208" s="133">
        <f t="shared" si="105"/>
        <v>54.936</v>
      </c>
      <c r="J2208" s="4" t="s">
        <v>16</v>
      </c>
    </row>
    <row r="2209" spans="1:10" ht="14.25" customHeight="1">
      <c r="A2209" s="415"/>
      <c r="B2209" s="129" t="s">
        <v>1083</v>
      </c>
      <c r="C2209" s="36">
        <v>1505</v>
      </c>
      <c r="D2209" s="36" t="s">
        <v>1094</v>
      </c>
      <c r="E2209" s="36">
        <v>2</v>
      </c>
      <c r="F2209" s="37" t="s">
        <v>243</v>
      </c>
      <c r="G2209" s="36">
        <v>5</v>
      </c>
      <c r="H2209" s="38">
        <v>5610</v>
      </c>
      <c r="I2209" s="133">
        <f t="shared" si="105"/>
        <v>44.88</v>
      </c>
      <c r="J2209" s="4" t="s">
        <v>16</v>
      </c>
    </row>
    <row r="2210" spans="1:10" ht="14.25" customHeight="1">
      <c r="A2210" s="415"/>
      <c r="B2210" s="129" t="s">
        <v>1083</v>
      </c>
      <c r="C2210" s="36">
        <v>1505</v>
      </c>
      <c r="D2210" s="36" t="s">
        <v>1095</v>
      </c>
      <c r="E2210" s="36"/>
      <c r="F2210" s="37" t="s">
        <v>243</v>
      </c>
      <c r="G2210" s="36">
        <v>5</v>
      </c>
      <c r="H2210" s="38">
        <v>313</v>
      </c>
      <c r="I2210" s="133">
        <f t="shared" si="105"/>
        <v>2.504</v>
      </c>
      <c r="J2210" s="4" t="s">
        <v>16</v>
      </c>
    </row>
    <row r="2211" spans="1:10" ht="14.25" customHeight="1">
      <c r="A2211" s="415"/>
      <c r="B2211" s="129" t="s">
        <v>1083</v>
      </c>
      <c r="C2211" s="36">
        <v>1505</v>
      </c>
      <c r="D2211" s="36" t="s">
        <v>1096</v>
      </c>
      <c r="E2211" s="36">
        <v>2</v>
      </c>
      <c r="F2211" s="37" t="s">
        <v>243</v>
      </c>
      <c r="G2211" s="36">
        <v>4</v>
      </c>
      <c r="H2211" s="38">
        <v>470</v>
      </c>
      <c r="I2211" s="133">
        <f t="shared" si="105"/>
        <v>4.23</v>
      </c>
      <c r="J2211" s="4" t="s">
        <v>16</v>
      </c>
    </row>
    <row r="2212" spans="1:10" ht="14.25" customHeight="1">
      <c r="A2212" s="415"/>
      <c r="B2212" s="129" t="s">
        <v>1083</v>
      </c>
      <c r="C2212" s="36">
        <v>1505</v>
      </c>
      <c r="D2212" s="36" t="s">
        <v>1097</v>
      </c>
      <c r="E2212" s="36"/>
      <c r="F2212" s="37" t="s">
        <v>15</v>
      </c>
      <c r="G2212" s="36">
        <v>6</v>
      </c>
      <c r="H2212" s="38">
        <v>1744</v>
      </c>
      <c r="I2212" s="133">
        <f t="shared" si="105"/>
        <v>10.464</v>
      </c>
      <c r="J2212" s="4" t="s">
        <v>16</v>
      </c>
    </row>
    <row r="2213" spans="1:10" ht="14.25" customHeight="1">
      <c r="A2213" s="415"/>
      <c r="B2213" s="129" t="s">
        <v>1083</v>
      </c>
      <c r="C2213" s="36">
        <v>1505</v>
      </c>
      <c r="D2213" s="36">
        <v>877</v>
      </c>
      <c r="E2213" s="36"/>
      <c r="F2213" s="37" t="s">
        <v>243</v>
      </c>
      <c r="G2213" s="36">
        <v>4</v>
      </c>
      <c r="H2213" s="38">
        <v>751</v>
      </c>
      <c r="I2213" s="133">
        <f t="shared" si="105"/>
        <v>6.759000000000001</v>
      </c>
      <c r="J2213" s="4" t="s">
        <v>16</v>
      </c>
    </row>
    <row r="2214" spans="1:10" ht="14.25" customHeight="1">
      <c r="A2214" s="415"/>
      <c r="B2214" s="129" t="s">
        <v>1083</v>
      </c>
      <c r="C2214" s="36">
        <v>1505</v>
      </c>
      <c r="D2214" s="36">
        <v>878</v>
      </c>
      <c r="E2214" s="36">
        <v>1</v>
      </c>
      <c r="F2214" s="37" t="s">
        <v>15</v>
      </c>
      <c r="G2214" s="36">
        <v>6</v>
      </c>
      <c r="H2214" s="38">
        <v>1700</v>
      </c>
      <c r="I2214" s="133">
        <f t="shared" si="105"/>
        <v>10.200000000000001</v>
      </c>
      <c r="J2214" s="4" t="s">
        <v>16</v>
      </c>
    </row>
    <row r="2215" spans="1:9" ht="14.25" customHeight="1">
      <c r="A2215" s="128" t="s">
        <v>1098</v>
      </c>
      <c r="B2215" s="35"/>
      <c r="C2215" s="36"/>
      <c r="D2215" s="36"/>
      <c r="E2215" s="36"/>
      <c r="F2215" s="37"/>
      <c r="G2215" s="36"/>
      <c r="H2215" s="38">
        <f>SUM(H2203:H2214)</f>
        <v>38064</v>
      </c>
      <c r="I2215" s="39">
        <f>SUM(I2203:I2214)</f>
        <v>298.845</v>
      </c>
    </row>
    <row r="2216" spans="1:10" ht="12.75" customHeight="1">
      <c r="A2216" s="421" t="s">
        <v>1099</v>
      </c>
      <c r="B2216" s="2" t="s">
        <v>1083</v>
      </c>
      <c r="C2216" s="36">
        <v>1505</v>
      </c>
      <c r="D2216" s="3">
        <v>861</v>
      </c>
      <c r="E2216" s="3">
        <v>2</v>
      </c>
      <c r="F2216" s="4" t="s">
        <v>19</v>
      </c>
      <c r="G2216" s="3">
        <v>6</v>
      </c>
      <c r="H2216" s="5">
        <v>1536</v>
      </c>
      <c r="I2216" s="133">
        <f>IF(G2216=1,0.012*H2216,IF(G2216=2,0.011*H2216,IF(G2216=3,0.01*H2216,IF(G2216=4,0.009*H2216,IF(G2216=5,0.008*H2216,IF(G2216=6,0.006*H2216,IF(G2216=7,0.006*H2216,IF(G2216=8,0.006*H2216))))))))</f>
        <v>9.216000000000001</v>
      </c>
      <c r="J2216" s="4" t="s">
        <v>16</v>
      </c>
    </row>
    <row r="2217" spans="1:10" ht="12.75" customHeight="1">
      <c r="A2217" s="421"/>
      <c r="B2217" s="35" t="s">
        <v>1083</v>
      </c>
      <c r="C2217" s="36">
        <v>1505</v>
      </c>
      <c r="D2217" s="36" t="s">
        <v>1100</v>
      </c>
      <c r="E2217" s="36"/>
      <c r="F2217" s="37" t="s">
        <v>267</v>
      </c>
      <c r="G2217" s="36">
        <v>3</v>
      </c>
      <c r="H2217" s="221">
        <v>5928</v>
      </c>
      <c r="I2217" s="133">
        <f>IF(G2217=1,0.012*H2217,IF(G2217=2,0.011*H2217,IF(G2217=3,0.01*H2217,IF(G2217=4,0.009*H2217,IF(G2217=5,0.008*H2217,IF(G2217=6,0.006*H2217,IF(G2217=7,0.006*H2217,IF(G2217=8,0.006*H2217))))))))</f>
        <v>59.28</v>
      </c>
      <c r="J2217" s="4" t="s">
        <v>16</v>
      </c>
    </row>
    <row r="2218" spans="1:9" ht="38.25" customHeight="1">
      <c r="A2218" s="143" t="s">
        <v>1101</v>
      </c>
      <c r="H2218" s="114">
        <f>SUM(H2216:H2217)</f>
        <v>7464</v>
      </c>
      <c r="I2218" s="39">
        <f>SUM(I2216:I2217)</f>
        <v>68.49600000000001</v>
      </c>
    </row>
    <row r="2219" spans="1:10" ht="12.75" customHeight="1">
      <c r="A2219" s="411" t="s">
        <v>1102</v>
      </c>
      <c r="B2219" s="411"/>
      <c r="C2219" s="411"/>
      <c r="D2219" s="411"/>
      <c r="E2219" s="411"/>
      <c r="F2219" s="411"/>
      <c r="G2219" s="411"/>
      <c r="H2219" s="411"/>
      <c r="I2219" s="411"/>
      <c r="J2219" s="411"/>
    </row>
    <row r="2220" spans="1:10" ht="12.75" customHeight="1">
      <c r="A2220" s="421" t="s">
        <v>1103</v>
      </c>
      <c r="B2220" s="2" t="s">
        <v>1104</v>
      </c>
      <c r="C2220" s="3">
        <v>1060</v>
      </c>
      <c r="D2220" s="3">
        <v>264</v>
      </c>
      <c r="E2220" s="3">
        <v>2</v>
      </c>
      <c r="F2220" s="4" t="s">
        <v>195</v>
      </c>
      <c r="G2220" s="3">
        <v>3</v>
      </c>
      <c r="H2220" s="5">
        <v>4838</v>
      </c>
      <c r="I2220" s="133">
        <f>IF(G2220=1,0.012*H2220,IF(G2220=2,0.011*H2220,IF(G2220=3,0.01*H2220,IF(G2220=4,0.009*H2220,IF(G2220=5,0.008*H2220,IF(G2220=6,0.006*H2220,IF(G2220=7,0.006*H2220,IF(G2220=8,0.006*H2220))))))))</f>
        <v>48.38</v>
      </c>
      <c r="J2220" s="4" t="s">
        <v>16</v>
      </c>
    </row>
    <row r="2221" spans="1:10" ht="12.75" customHeight="1">
      <c r="A2221" s="421"/>
      <c r="B2221" s="2" t="s">
        <v>1104</v>
      </c>
      <c r="C2221" s="3">
        <v>1060</v>
      </c>
      <c r="D2221" s="3">
        <v>264</v>
      </c>
      <c r="E2221" s="3">
        <v>8</v>
      </c>
      <c r="F2221" s="4" t="s">
        <v>195</v>
      </c>
      <c r="G2221" s="3">
        <v>3</v>
      </c>
      <c r="H2221" s="5">
        <v>781</v>
      </c>
      <c r="I2221" s="133">
        <f>IF(G2221=1,0.012*H2221,IF(G2221=2,0.011*H2221,IF(G2221=3,0.01*H2221,IF(G2221=4,0.009*H2221,IF(G2221=5,0.008*H2221,IF(G2221=6,0.006*H2221,IF(G2221=7,0.006*H2221,IF(G2221=8,0.006*H2221))))))))</f>
        <v>7.8100000000000005</v>
      </c>
      <c r="J2221" s="4" t="s">
        <v>16</v>
      </c>
    </row>
    <row r="2222" spans="1:10" ht="12.75" customHeight="1">
      <c r="A2222" s="421"/>
      <c r="B2222" s="2" t="s">
        <v>1104</v>
      </c>
      <c r="C2222" s="3">
        <v>1060</v>
      </c>
      <c r="D2222" s="3">
        <v>276</v>
      </c>
      <c r="F2222" s="4" t="s">
        <v>195</v>
      </c>
      <c r="G2222" s="3">
        <v>3</v>
      </c>
      <c r="H2222" s="5">
        <v>6970</v>
      </c>
      <c r="I2222" s="133">
        <f>IF(G2222=1,0.012*H2222,IF(G2222=2,0.011*H2222,IF(G2222=3,0.01*H2222,IF(G2222=4,0.009*H2222,IF(G2222=5,0.008*H2222,IF(G2222=6,0.006*H2222,IF(G2222=7,0.006*H2222,IF(G2222=8,0.006*H2222))))))))</f>
        <v>69.7</v>
      </c>
      <c r="J2222" s="4" t="s">
        <v>16</v>
      </c>
    </row>
    <row r="2223" spans="1:9" ht="43.5" customHeight="1">
      <c r="A2223" s="143" t="s">
        <v>1105</v>
      </c>
      <c r="H2223" s="114">
        <f>SUM(H2220:H2222)</f>
        <v>12589</v>
      </c>
      <c r="I2223" s="39">
        <f>SUM(I2220:I2222)</f>
        <v>125.89000000000001</v>
      </c>
    </row>
    <row r="2224" spans="1:10" ht="12.75" customHeight="1">
      <c r="A2224" s="411" t="s">
        <v>1106</v>
      </c>
      <c r="B2224" s="411"/>
      <c r="C2224" s="411"/>
      <c r="D2224" s="411"/>
      <c r="E2224" s="411"/>
      <c r="F2224" s="411"/>
      <c r="G2224" s="411"/>
      <c r="H2224" s="411"/>
      <c r="I2224" s="411"/>
      <c r="J2224" s="411"/>
    </row>
    <row r="2225" spans="1:10" ht="12.75" customHeight="1">
      <c r="A2225" s="128" t="s">
        <v>1107</v>
      </c>
      <c r="B2225" s="129" t="s">
        <v>1108</v>
      </c>
      <c r="C2225" s="3">
        <v>293</v>
      </c>
      <c r="D2225" s="130" t="s">
        <v>1109</v>
      </c>
      <c r="E2225" s="130">
        <v>1</v>
      </c>
      <c r="F2225" s="131" t="s">
        <v>15</v>
      </c>
      <c r="G2225" s="130">
        <v>5</v>
      </c>
      <c r="H2225" s="132">
        <v>93104</v>
      </c>
      <c r="I2225" s="133">
        <f>IF(G2225=1,0.012*H2225,IF(G2225=2,0.011*H2225,IF(G2225=3,0.01*H2225,IF(G2225=4,0.009*H2225,IF(G2225=5,0.008*H2225,IF(G2225=6,0.006*H2225,IF(G2225=7,0.006*H2225,IF(G2225=8,0.006*H2225))))))))</f>
        <v>744.832</v>
      </c>
      <c r="J2225" s="4" t="s">
        <v>464</v>
      </c>
    </row>
    <row r="2226" spans="1:9" ht="12.75" customHeight="1">
      <c r="A2226" s="128" t="s">
        <v>1110</v>
      </c>
      <c r="B2226" s="129"/>
      <c r="D2226" s="36"/>
      <c r="E2226" s="36"/>
      <c r="F2226" s="37"/>
      <c r="G2226" s="36"/>
      <c r="H2226" s="38">
        <f>SUM(H2225)</f>
        <v>93104</v>
      </c>
      <c r="I2226" s="39">
        <f>SUM(I2225)</f>
        <v>744.832</v>
      </c>
    </row>
    <row r="2227" spans="1:10" ht="12.75" customHeight="1">
      <c r="A2227" s="428" t="s">
        <v>1111</v>
      </c>
      <c r="B2227" s="129" t="s">
        <v>1108</v>
      </c>
      <c r="C2227" s="3">
        <v>293</v>
      </c>
      <c r="D2227" s="130" t="s">
        <v>1109</v>
      </c>
      <c r="E2227" s="130">
        <v>1</v>
      </c>
      <c r="F2227" s="131" t="s">
        <v>15</v>
      </c>
      <c r="G2227" s="130">
        <v>5</v>
      </c>
      <c r="H2227" s="132">
        <v>26523</v>
      </c>
      <c r="I2227" s="133">
        <f>IF(G2227=1,0.012*H2227,IF(G2227=2,0.011*H2227,IF(G2227=3,0.01*H2227,IF(G2227=4,0.009*H2227,IF(G2227=5,0.008*H2227,IF(G2227=6,0.006*H2227,IF(G2227=7,0.006*H2227,IF(G2227=8,0.006*H2227))))))))</f>
        <v>212.184</v>
      </c>
      <c r="J2227" s="4" t="s">
        <v>464</v>
      </c>
    </row>
    <row r="2228" spans="1:10" ht="12.75" customHeight="1">
      <c r="A2228" s="428"/>
      <c r="B2228" s="2" t="s">
        <v>1108</v>
      </c>
      <c r="C2228" s="3">
        <v>293</v>
      </c>
      <c r="D2228" s="3" t="s">
        <v>1112</v>
      </c>
      <c r="E2228" s="199"/>
      <c r="F2228" s="4" t="s">
        <v>267</v>
      </c>
      <c r="G2228" s="3">
        <v>4</v>
      </c>
      <c r="H2228" s="5">
        <v>21814</v>
      </c>
      <c r="I2228" s="133">
        <f>IF(G2228=1,0.012*H2228,IF(G2228=2,0.011*H2228,IF(G2228=3,0.01*H2228,IF(G2228=4,0.009*H2228,IF(G2228=5,0.008*H2228,IF(G2228=6,0.006*H2228,IF(G2228=7,0.006*H2228,IF(G2228=8,0.006*H2228))))))))</f>
        <v>196.32600000000002</v>
      </c>
      <c r="J2228" s="4" t="s">
        <v>16</v>
      </c>
    </row>
    <row r="2229" spans="1:9" ht="12.75" customHeight="1">
      <c r="A2229" s="231" t="s">
        <v>1113</v>
      </c>
      <c r="B2229" s="129"/>
      <c r="D2229" s="232"/>
      <c r="E2229" s="232"/>
      <c r="F2229" s="233"/>
      <c r="G2229" s="232"/>
      <c r="H2229" s="234">
        <f>SUM(H2227:H2228)</f>
        <v>48337</v>
      </c>
      <c r="I2229" s="39">
        <f>SUM(I2227:I2228)</f>
        <v>408.51</v>
      </c>
    </row>
    <row r="2230" spans="1:10" ht="12.75" customHeight="1">
      <c r="A2230" s="415" t="s">
        <v>1114</v>
      </c>
      <c r="B2230" s="2" t="s">
        <v>1108</v>
      </c>
      <c r="C2230" s="3">
        <v>293</v>
      </c>
      <c r="D2230" s="3">
        <v>1284</v>
      </c>
      <c r="E2230" s="3">
        <v>1</v>
      </c>
      <c r="F2230" s="4" t="s">
        <v>195</v>
      </c>
      <c r="G2230" s="3">
        <v>2</v>
      </c>
      <c r="H2230" s="5">
        <v>760</v>
      </c>
      <c r="I2230" s="133">
        <f aca="true" t="shared" si="106" ref="I2230:I2249">IF(G2230=1,0.012*H2230,IF(G2230=2,0.011*H2230,IF(G2230=3,0.01*H2230,IF(G2230=4,0.009*H2230,IF(G2230=5,0.008*H2230,IF(G2230=6,0.006*H2230,IF(G2230=7,0.006*H2230,IF(G2230=8,0.006*H2230))))))))</f>
        <v>8.36</v>
      </c>
      <c r="J2230" s="4" t="s">
        <v>16</v>
      </c>
    </row>
    <row r="2231" spans="1:10" ht="12.75" customHeight="1">
      <c r="A2231" s="415"/>
      <c r="B2231" s="2" t="s">
        <v>1108</v>
      </c>
      <c r="C2231" s="3">
        <v>293</v>
      </c>
      <c r="D2231" s="3">
        <v>1284</v>
      </c>
      <c r="E2231" s="3">
        <v>1</v>
      </c>
      <c r="F2231" s="4" t="s">
        <v>195</v>
      </c>
      <c r="G2231" s="3">
        <v>3</v>
      </c>
      <c r="H2231" s="5">
        <v>2636</v>
      </c>
      <c r="I2231" s="133">
        <f t="shared" si="106"/>
        <v>26.36</v>
      </c>
      <c r="J2231" s="4" t="s">
        <v>16</v>
      </c>
    </row>
    <row r="2232" spans="1:10" ht="18.75" customHeight="1">
      <c r="A2232" s="415"/>
      <c r="B2232" s="2" t="s">
        <v>1108</v>
      </c>
      <c r="C2232" s="3">
        <v>293</v>
      </c>
      <c r="D2232" s="3">
        <v>1284</v>
      </c>
      <c r="E2232" s="3">
        <v>1</v>
      </c>
      <c r="F2232" s="4" t="s">
        <v>195</v>
      </c>
      <c r="G2232" s="3">
        <v>4</v>
      </c>
      <c r="H2232" s="5">
        <v>1600</v>
      </c>
      <c r="I2232" s="133">
        <f t="shared" si="106"/>
        <v>14.400000000000002</v>
      </c>
      <c r="J2232" s="4" t="s">
        <v>16</v>
      </c>
    </row>
    <row r="2233" spans="1:10" ht="12.75" customHeight="1">
      <c r="A2233" s="415"/>
      <c r="B2233" s="2" t="s">
        <v>1108</v>
      </c>
      <c r="C2233" s="3">
        <v>293</v>
      </c>
      <c r="D2233" s="3">
        <v>1284</v>
      </c>
      <c r="E2233" s="3">
        <v>2</v>
      </c>
      <c r="F2233" s="4" t="s">
        <v>195</v>
      </c>
      <c r="G2233" s="3">
        <v>2</v>
      </c>
      <c r="H2233" s="5">
        <v>440</v>
      </c>
      <c r="I2233" s="133">
        <f t="shared" si="106"/>
        <v>4.84</v>
      </c>
      <c r="J2233" s="4" t="s">
        <v>16</v>
      </c>
    </row>
    <row r="2234" spans="1:10" ht="12.75" customHeight="1">
      <c r="A2234" s="415"/>
      <c r="B2234" s="2" t="s">
        <v>1108</v>
      </c>
      <c r="C2234" s="3">
        <v>293</v>
      </c>
      <c r="D2234" s="3">
        <v>1284</v>
      </c>
      <c r="E2234" s="3">
        <v>2</v>
      </c>
      <c r="F2234" s="4" t="s">
        <v>195</v>
      </c>
      <c r="G2234" s="3">
        <v>3</v>
      </c>
      <c r="H2234" s="5">
        <v>1854</v>
      </c>
      <c r="I2234" s="133">
        <f t="shared" si="106"/>
        <v>18.54</v>
      </c>
      <c r="J2234" s="4" t="s">
        <v>16</v>
      </c>
    </row>
    <row r="2235" spans="1:10" ht="12.75" customHeight="1">
      <c r="A2235" s="415"/>
      <c r="B2235" s="2" t="s">
        <v>1108</v>
      </c>
      <c r="C2235" s="3">
        <v>293</v>
      </c>
      <c r="D2235" s="3">
        <v>1284</v>
      </c>
      <c r="E2235" s="3">
        <v>2</v>
      </c>
      <c r="F2235" s="4" t="s">
        <v>195</v>
      </c>
      <c r="G2235" s="3">
        <v>4</v>
      </c>
      <c r="H2235" s="5">
        <v>704</v>
      </c>
      <c r="I2235" s="133">
        <f t="shared" si="106"/>
        <v>6.336</v>
      </c>
      <c r="J2235" s="4" t="s">
        <v>16</v>
      </c>
    </row>
    <row r="2236" spans="1:10" ht="12.75" customHeight="1">
      <c r="A2236" s="415"/>
      <c r="B2236" s="2" t="s">
        <v>1108</v>
      </c>
      <c r="C2236" s="3">
        <v>293</v>
      </c>
      <c r="D2236" s="3">
        <v>1311</v>
      </c>
      <c r="F2236" s="4" t="s">
        <v>195</v>
      </c>
      <c r="G2236" s="3">
        <v>2</v>
      </c>
      <c r="H2236" s="5">
        <v>2920</v>
      </c>
      <c r="I2236" s="133">
        <f t="shared" si="106"/>
        <v>32.12</v>
      </c>
      <c r="J2236" s="4" t="s">
        <v>439</v>
      </c>
    </row>
    <row r="2237" spans="1:10" ht="14.25" customHeight="1">
      <c r="A2237" s="415"/>
      <c r="B2237" s="2" t="s">
        <v>1108</v>
      </c>
      <c r="C2237" s="3">
        <v>293</v>
      </c>
      <c r="D2237" s="3">
        <v>1311</v>
      </c>
      <c r="F2237" s="4" t="s">
        <v>195</v>
      </c>
      <c r="G2237" s="3">
        <v>4</v>
      </c>
      <c r="H2237" s="5">
        <v>811</v>
      </c>
      <c r="I2237" s="133">
        <f t="shared" si="106"/>
        <v>7.299000000000001</v>
      </c>
      <c r="J2237" s="4" t="s">
        <v>439</v>
      </c>
    </row>
    <row r="2238" spans="1:10" ht="14.25" customHeight="1">
      <c r="A2238" s="415"/>
      <c r="B2238" s="2" t="s">
        <v>1108</v>
      </c>
      <c r="C2238" s="3">
        <v>293</v>
      </c>
      <c r="D2238" s="3">
        <v>1313</v>
      </c>
      <c r="F2238" s="4" t="s">
        <v>195</v>
      </c>
      <c r="G2238" s="3">
        <v>2</v>
      </c>
      <c r="H2238" s="5">
        <v>400</v>
      </c>
      <c r="I2238" s="133">
        <f t="shared" si="106"/>
        <v>4.3999999999999995</v>
      </c>
      <c r="J2238" s="4" t="s">
        <v>439</v>
      </c>
    </row>
    <row r="2239" spans="1:10" ht="14.25" customHeight="1">
      <c r="A2239" s="415"/>
      <c r="B2239" s="2" t="s">
        <v>1108</v>
      </c>
      <c r="C2239" s="3">
        <v>293</v>
      </c>
      <c r="D2239" s="3">
        <v>1313</v>
      </c>
      <c r="F2239" s="4" t="s">
        <v>195</v>
      </c>
      <c r="G2239" s="3">
        <v>3</v>
      </c>
      <c r="H2239" s="5">
        <v>2500</v>
      </c>
      <c r="I2239" s="133">
        <f t="shared" si="106"/>
        <v>25</v>
      </c>
      <c r="J2239" s="4" t="s">
        <v>439</v>
      </c>
    </row>
    <row r="2240" spans="1:10" ht="14.25" customHeight="1">
      <c r="A2240" s="415"/>
      <c r="B2240" s="2" t="s">
        <v>1108</v>
      </c>
      <c r="C2240" s="3">
        <v>293</v>
      </c>
      <c r="D2240" s="3">
        <v>1313</v>
      </c>
      <c r="F2240" s="4" t="s">
        <v>195</v>
      </c>
      <c r="G2240" s="3">
        <v>4</v>
      </c>
      <c r="H2240" s="5">
        <v>861</v>
      </c>
      <c r="I2240" s="133">
        <f t="shared" si="106"/>
        <v>7.7490000000000006</v>
      </c>
      <c r="J2240" s="4" t="s">
        <v>464</v>
      </c>
    </row>
    <row r="2241" spans="1:10" ht="14.25" customHeight="1">
      <c r="A2241" s="415"/>
      <c r="B2241" s="2" t="s">
        <v>1108</v>
      </c>
      <c r="C2241" s="3">
        <v>293</v>
      </c>
      <c r="D2241" s="3">
        <v>1314</v>
      </c>
      <c r="E2241" s="3">
        <v>1</v>
      </c>
      <c r="F2241" s="4" t="s">
        <v>195</v>
      </c>
      <c r="G2241" s="3">
        <v>2</v>
      </c>
      <c r="H2241" s="5">
        <v>230</v>
      </c>
      <c r="I2241" s="133">
        <f t="shared" si="106"/>
        <v>2.53</v>
      </c>
      <c r="J2241" s="4" t="s">
        <v>464</v>
      </c>
    </row>
    <row r="2242" spans="1:10" ht="14.25" customHeight="1">
      <c r="A2242" s="415"/>
      <c r="B2242" s="2" t="s">
        <v>1108</v>
      </c>
      <c r="C2242" s="3">
        <v>293</v>
      </c>
      <c r="D2242" s="3">
        <v>1314</v>
      </c>
      <c r="E2242" s="3">
        <v>1</v>
      </c>
      <c r="F2242" s="4" t="s">
        <v>195</v>
      </c>
      <c r="G2242" s="3">
        <v>3</v>
      </c>
      <c r="H2242" s="5">
        <v>1190</v>
      </c>
      <c r="I2242" s="133">
        <f t="shared" si="106"/>
        <v>11.9</v>
      </c>
      <c r="J2242" s="4" t="s">
        <v>464</v>
      </c>
    </row>
    <row r="2243" spans="1:10" ht="14.25" customHeight="1">
      <c r="A2243" s="415"/>
      <c r="B2243" s="2" t="s">
        <v>1108</v>
      </c>
      <c r="C2243" s="3">
        <v>293</v>
      </c>
      <c r="D2243" s="3">
        <v>1314</v>
      </c>
      <c r="E2243" s="3">
        <v>1</v>
      </c>
      <c r="F2243" s="4" t="s">
        <v>195</v>
      </c>
      <c r="G2243" s="3">
        <v>4</v>
      </c>
      <c r="H2243" s="5">
        <v>350</v>
      </c>
      <c r="I2243" s="133">
        <f t="shared" si="106"/>
        <v>3.1500000000000004</v>
      </c>
      <c r="J2243" s="4" t="s">
        <v>464</v>
      </c>
    </row>
    <row r="2244" spans="1:11" ht="14.25" customHeight="1">
      <c r="A2244" s="415"/>
      <c r="B2244" s="2" t="s">
        <v>1108</v>
      </c>
      <c r="C2244" s="3">
        <v>293</v>
      </c>
      <c r="D2244" s="3">
        <v>1314</v>
      </c>
      <c r="E2244" s="3">
        <v>2</v>
      </c>
      <c r="F2244" s="4" t="s">
        <v>195</v>
      </c>
      <c r="G2244" s="3">
        <v>2</v>
      </c>
      <c r="H2244" s="5">
        <v>420</v>
      </c>
      <c r="I2244" s="133">
        <f t="shared" si="106"/>
        <v>4.62</v>
      </c>
      <c r="J2244" s="4" t="s">
        <v>439</v>
      </c>
      <c r="K2244" s="235"/>
    </row>
    <row r="2245" spans="1:11" ht="15.75" customHeight="1">
      <c r="A2245" s="415"/>
      <c r="B2245" s="2" t="s">
        <v>1108</v>
      </c>
      <c r="C2245" s="3">
        <v>293</v>
      </c>
      <c r="D2245" s="3">
        <v>1314</v>
      </c>
      <c r="E2245" s="3">
        <v>2</v>
      </c>
      <c r="F2245" s="4" t="s">
        <v>195</v>
      </c>
      <c r="G2245" s="3">
        <v>3</v>
      </c>
      <c r="H2245" s="5">
        <v>1610</v>
      </c>
      <c r="I2245" s="133">
        <f t="shared" si="106"/>
        <v>16.1</v>
      </c>
      <c r="J2245" s="4" t="s">
        <v>439</v>
      </c>
      <c r="K2245" s="235"/>
    </row>
    <row r="2246" spans="1:11" ht="14.25" customHeight="1">
      <c r="A2246" s="415"/>
      <c r="B2246" s="2" t="s">
        <v>1108</v>
      </c>
      <c r="C2246" s="3">
        <v>293</v>
      </c>
      <c r="D2246" s="3">
        <v>1314</v>
      </c>
      <c r="E2246" s="3">
        <v>2</v>
      </c>
      <c r="F2246" s="4" t="s">
        <v>195</v>
      </c>
      <c r="G2246" s="3">
        <v>4</v>
      </c>
      <c r="H2246" s="5">
        <v>701</v>
      </c>
      <c r="I2246" s="133">
        <f t="shared" si="106"/>
        <v>6.309000000000001</v>
      </c>
      <c r="J2246" s="4" t="s">
        <v>439</v>
      </c>
      <c r="K2246" s="235"/>
    </row>
    <row r="2247" spans="1:11" ht="14.25" customHeight="1">
      <c r="A2247" s="415"/>
      <c r="B2247" s="2" t="s">
        <v>1108</v>
      </c>
      <c r="C2247" s="3">
        <v>293</v>
      </c>
      <c r="D2247" s="3">
        <v>1315</v>
      </c>
      <c r="F2247" s="4" t="s">
        <v>195</v>
      </c>
      <c r="G2247" s="3">
        <v>2</v>
      </c>
      <c r="H2247" s="5">
        <v>350</v>
      </c>
      <c r="I2247" s="133">
        <f t="shared" si="106"/>
        <v>3.8499999999999996</v>
      </c>
      <c r="J2247" s="4" t="s">
        <v>439</v>
      </c>
      <c r="K2247" s="235"/>
    </row>
    <row r="2248" spans="1:10" ht="14.25" customHeight="1">
      <c r="A2248" s="415"/>
      <c r="B2248" s="2" t="s">
        <v>1108</v>
      </c>
      <c r="C2248" s="3">
        <v>293</v>
      </c>
      <c r="D2248" s="3">
        <v>1315</v>
      </c>
      <c r="F2248" s="4" t="s">
        <v>195</v>
      </c>
      <c r="G2248" s="3">
        <v>3</v>
      </c>
      <c r="H2248" s="5">
        <v>1200</v>
      </c>
      <c r="I2248" s="133">
        <f t="shared" si="106"/>
        <v>12</v>
      </c>
      <c r="J2248" s="4" t="s">
        <v>439</v>
      </c>
    </row>
    <row r="2249" spans="1:10" ht="14.25" customHeight="1">
      <c r="A2249" s="415"/>
      <c r="B2249" s="2" t="s">
        <v>1108</v>
      </c>
      <c r="C2249" s="3">
        <v>293</v>
      </c>
      <c r="D2249" s="3">
        <v>1315</v>
      </c>
      <c r="F2249" s="4" t="s">
        <v>195</v>
      </c>
      <c r="G2249" s="3">
        <v>4</v>
      </c>
      <c r="H2249" s="5">
        <v>350</v>
      </c>
      <c r="I2249" s="133">
        <f t="shared" si="106"/>
        <v>3.1500000000000004</v>
      </c>
      <c r="J2249" s="4" t="s">
        <v>439</v>
      </c>
    </row>
    <row r="2250" spans="1:9" ht="14.25" customHeight="1">
      <c r="A2250" s="128" t="s">
        <v>1115</v>
      </c>
      <c r="B2250" s="129"/>
      <c r="D2250" s="36"/>
      <c r="E2250" s="36"/>
      <c r="F2250" s="37"/>
      <c r="G2250" s="36"/>
      <c r="H2250" s="38">
        <f>SUM(H2230:H2249)</f>
        <v>21887</v>
      </c>
      <c r="I2250" s="39">
        <f>SUM(I2230:I2249)</f>
        <v>219.013</v>
      </c>
    </row>
    <row r="2251" spans="1:10" ht="21" customHeight="1">
      <c r="A2251" s="420" t="s">
        <v>1116</v>
      </c>
      <c r="B2251" s="2" t="s">
        <v>1108</v>
      </c>
      <c r="C2251" s="3">
        <v>293</v>
      </c>
      <c r="D2251" s="3">
        <v>89</v>
      </c>
      <c r="E2251" s="3">
        <v>2</v>
      </c>
      <c r="F2251" s="4" t="s">
        <v>195</v>
      </c>
      <c r="G2251" s="3">
        <v>2</v>
      </c>
      <c r="H2251" s="5">
        <v>3057</v>
      </c>
      <c r="I2251" s="133">
        <f aca="true" t="shared" si="107" ref="I2251:I2265">IF(G2251=1,0.012*H2251,IF(G2251=2,0.011*H2251,IF(G2251=3,0.01*H2251,IF(G2251=4,0.009*H2251,IF(G2251=5,0.008*H2251,IF(G2251=6,0.006*H2251,IF(G2251=7,0.006*H2251,IF(G2251=8,0.006*H2251))))))))</f>
        <v>33.626999999999995</v>
      </c>
      <c r="J2251" s="4" t="s">
        <v>16</v>
      </c>
    </row>
    <row r="2252" spans="1:10" ht="14.25" customHeight="1">
      <c r="A2252" s="420"/>
      <c r="B2252" s="2" t="s">
        <v>1108</v>
      </c>
      <c r="C2252" s="3">
        <v>293</v>
      </c>
      <c r="D2252" s="3">
        <v>95</v>
      </c>
      <c r="F2252" s="4" t="s">
        <v>195</v>
      </c>
      <c r="G2252" s="3">
        <v>3</v>
      </c>
      <c r="H2252" s="5">
        <v>2372</v>
      </c>
      <c r="I2252" s="133">
        <f t="shared" si="107"/>
        <v>23.72</v>
      </c>
      <c r="J2252" s="4" t="s">
        <v>439</v>
      </c>
    </row>
    <row r="2253" spans="1:10" ht="14.25" customHeight="1">
      <c r="A2253" s="420"/>
      <c r="B2253" s="2" t="s">
        <v>1108</v>
      </c>
      <c r="C2253" s="3">
        <v>293</v>
      </c>
      <c r="D2253" s="3">
        <v>101</v>
      </c>
      <c r="F2253" s="4" t="s">
        <v>195</v>
      </c>
      <c r="G2253" s="3">
        <v>2</v>
      </c>
      <c r="H2253" s="5">
        <v>7978</v>
      </c>
      <c r="I2253" s="133">
        <f t="shared" si="107"/>
        <v>87.758</v>
      </c>
      <c r="J2253" s="4" t="s">
        <v>439</v>
      </c>
    </row>
    <row r="2254" spans="1:10" ht="14.25" customHeight="1">
      <c r="A2254" s="420"/>
      <c r="B2254" s="2" t="s">
        <v>1108</v>
      </c>
      <c r="C2254" s="3">
        <v>293</v>
      </c>
      <c r="D2254" s="3">
        <v>788</v>
      </c>
      <c r="F2254" s="4" t="s">
        <v>19</v>
      </c>
      <c r="G2254" s="3">
        <v>4</v>
      </c>
      <c r="H2254" s="5">
        <v>4032</v>
      </c>
      <c r="I2254" s="133">
        <f t="shared" si="107"/>
        <v>36.288000000000004</v>
      </c>
      <c r="J2254" s="4" t="s">
        <v>465</v>
      </c>
    </row>
    <row r="2255" spans="1:10" ht="15.75" customHeight="1">
      <c r="A2255" s="420"/>
      <c r="B2255" s="2" t="s">
        <v>1108</v>
      </c>
      <c r="C2255" s="3">
        <v>293</v>
      </c>
      <c r="D2255" s="3">
        <v>800</v>
      </c>
      <c r="F2255" s="4" t="s">
        <v>195</v>
      </c>
      <c r="G2255" s="3">
        <v>5</v>
      </c>
      <c r="H2255" s="5">
        <v>1876</v>
      </c>
      <c r="I2255" s="133">
        <f t="shared" si="107"/>
        <v>15.008000000000001</v>
      </c>
      <c r="J2255" s="4" t="s">
        <v>509</v>
      </c>
    </row>
    <row r="2256" spans="1:10" ht="14.25" customHeight="1">
      <c r="A2256" s="420"/>
      <c r="B2256" s="2" t="s">
        <v>1108</v>
      </c>
      <c r="C2256" s="3">
        <v>293</v>
      </c>
      <c r="D2256" s="3">
        <v>810</v>
      </c>
      <c r="F2256" s="4" t="s">
        <v>195</v>
      </c>
      <c r="G2256" s="3">
        <v>5</v>
      </c>
      <c r="H2256" s="5">
        <v>1033</v>
      </c>
      <c r="I2256" s="133">
        <f t="shared" si="107"/>
        <v>8.264</v>
      </c>
      <c r="J2256" s="4" t="s">
        <v>509</v>
      </c>
    </row>
    <row r="2257" spans="1:10" ht="15.75" customHeight="1">
      <c r="A2257" s="420"/>
      <c r="B2257" s="2" t="s">
        <v>1108</v>
      </c>
      <c r="C2257" s="3">
        <v>293</v>
      </c>
      <c r="D2257" s="3">
        <v>811</v>
      </c>
      <c r="F2257" s="4" t="s">
        <v>19</v>
      </c>
      <c r="G2257" s="3">
        <v>5</v>
      </c>
      <c r="H2257" s="5">
        <v>1760</v>
      </c>
      <c r="I2257" s="133">
        <f t="shared" si="107"/>
        <v>14.08</v>
      </c>
      <c r="J2257" s="4" t="s">
        <v>509</v>
      </c>
    </row>
    <row r="2258" spans="1:10" ht="14.25" customHeight="1">
      <c r="A2258" s="420"/>
      <c r="B2258" s="2" t="s">
        <v>1108</v>
      </c>
      <c r="C2258" s="3">
        <v>293</v>
      </c>
      <c r="D2258" s="3">
        <v>1162</v>
      </c>
      <c r="F2258" s="4" t="s">
        <v>267</v>
      </c>
      <c r="G2258" s="3">
        <v>3</v>
      </c>
      <c r="H2258" s="5">
        <v>2410</v>
      </c>
      <c r="I2258" s="133">
        <f t="shared" si="107"/>
        <v>24.1</v>
      </c>
      <c r="J2258" s="4" t="s">
        <v>439</v>
      </c>
    </row>
    <row r="2259" spans="1:11" ht="14.25" customHeight="1">
      <c r="A2259" s="420"/>
      <c r="B2259" s="2" t="s">
        <v>1108</v>
      </c>
      <c r="C2259" s="3">
        <v>293</v>
      </c>
      <c r="D2259" s="3">
        <v>1246</v>
      </c>
      <c r="F2259" s="4" t="s">
        <v>267</v>
      </c>
      <c r="G2259" s="3">
        <v>2</v>
      </c>
      <c r="H2259" s="5">
        <v>105</v>
      </c>
      <c r="I2259" s="133">
        <f t="shared" si="107"/>
        <v>1.155</v>
      </c>
      <c r="J2259" s="4" t="s">
        <v>439</v>
      </c>
      <c r="K2259" s="235"/>
    </row>
    <row r="2260" spans="1:11" ht="14.25" customHeight="1">
      <c r="A2260" s="420"/>
      <c r="B2260" s="2" t="s">
        <v>1108</v>
      </c>
      <c r="C2260" s="3">
        <v>293</v>
      </c>
      <c r="D2260" s="3">
        <v>1249</v>
      </c>
      <c r="F2260" s="4" t="s">
        <v>19</v>
      </c>
      <c r="G2260" s="3">
        <v>4</v>
      </c>
      <c r="H2260" s="5">
        <v>2961</v>
      </c>
      <c r="I2260" s="133">
        <f t="shared" si="107"/>
        <v>26.649000000000004</v>
      </c>
      <c r="J2260" s="4" t="s">
        <v>439</v>
      </c>
      <c r="K2260" s="235"/>
    </row>
    <row r="2261" spans="1:11" ht="14.25" customHeight="1">
      <c r="A2261" s="420"/>
      <c r="B2261" s="2" t="s">
        <v>1108</v>
      </c>
      <c r="C2261" s="3">
        <v>293</v>
      </c>
      <c r="D2261" s="3">
        <v>1252</v>
      </c>
      <c r="F2261" s="4" t="s">
        <v>195</v>
      </c>
      <c r="G2261" s="3">
        <v>2</v>
      </c>
      <c r="H2261" s="5">
        <v>2086</v>
      </c>
      <c r="I2261" s="133">
        <f t="shared" si="107"/>
        <v>22.945999999999998</v>
      </c>
      <c r="J2261" s="4" t="s">
        <v>16</v>
      </c>
      <c r="K2261" s="235"/>
    </row>
    <row r="2262" spans="1:11" ht="14.25" customHeight="1">
      <c r="A2262" s="420"/>
      <c r="B2262" s="2" t="s">
        <v>1108</v>
      </c>
      <c r="C2262" s="3">
        <v>293</v>
      </c>
      <c r="D2262" s="3">
        <v>1256</v>
      </c>
      <c r="F2262" s="4" t="s">
        <v>195</v>
      </c>
      <c r="G2262" s="3">
        <v>3</v>
      </c>
      <c r="H2262" s="5">
        <v>2601</v>
      </c>
      <c r="I2262" s="133">
        <f t="shared" si="107"/>
        <v>26.01</v>
      </c>
      <c r="J2262" s="4" t="s">
        <v>439</v>
      </c>
      <c r="K2262" s="235"/>
    </row>
    <row r="2263" spans="1:11" ht="14.25" customHeight="1">
      <c r="A2263" s="420"/>
      <c r="B2263" s="2" t="s">
        <v>1108</v>
      </c>
      <c r="C2263" s="3">
        <v>293</v>
      </c>
      <c r="D2263" s="3">
        <v>1267</v>
      </c>
      <c r="F2263" s="4" t="s">
        <v>19</v>
      </c>
      <c r="G2263" s="3">
        <v>4</v>
      </c>
      <c r="H2263" s="5">
        <v>3039</v>
      </c>
      <c r="I2263" s="133">
        <f t="shared" si="107"/>
        <v>27.351000000000003</v>
      </c>
      <c r="J2263" s="4" t="s">
        <v>16</v>
      </c>
      <c r="K2263" s="235"/>
    </row>
    <row r="2264" spans="1:11" ht="14.25" customHeight="1">
      <c r="A2264" s="420"/>
      <c r="B2264" s="2" t="s">
        <v>1108</v>
      </c>
      <c r="C2264" s="3">
        <v>293</v>
      </c>
      <c r="D2264" s="3">
        <v>1078</v>
      </c>
      <c r="E2264" s="3">
        <v>19</v>
      </c>
      <c r="F2264" s="4" t="s">
        <v>19</v>
      </c>
      <c r="G2264" s="3">
        <v>5</v>
      </c>
      <c r="H2264" s="5">
        <v>5827</v>
      </c>
      <c r="I2264" s="133">
        <f t="shared" si="107"/>
        <v>46.616</v>
      </c>
      <c r="J2264" s="4" t="s">
        <v>16</v>
      </c>
      <c r="K2264" s="235"/>
    </row>
    <row r="2265" spans="1:11" ht="14.25" customHeight="1">
      <c r="A2265" s="420"/>
      <c r="B2265" s="2" t="s">
        <v>1108</v>
      </c>
      <c r="C2265" s="3">
        <v>293</v>
      </c>
      <c r="D2265" s="3">
        <v>1283</v>
      </c>
      <c r="E2265" s="3">
        <v>2</v>
      </c>
      <c r="F2265" s="4" t="s">
        <v>19</v>
      </c>
      <c r="G2265" s="3">
        <v>4</v>
      </c>
      <c r="H2265" s="5">
        <v>4285</v>
      </c>
      <c r="I2265" s="133">
        <f t="shared" si="107"/>
        <v>38.565000000000005</v>
      </c>
      <c r="J2265" s="4" t="s">
        <v>16</v>
      </c>
      <c r="K2265" s="236"/>
    </row>
    <row r="2266" spans="1:9" ht="39.75" customHeight="1">
      <c r="A2266" s="143" t="s">
        <v>1117</v>
      </c>
      <c r="H2266" s="114">
        <f>SUM(H2251:H2265)</f>
        <v>45422</v>
      </c>
      <c r="I2266" s="39">
        <f>SUM(I2251:I2265)</f>
        <v>432.137</v>
      </c>
    </row>
    <row r="2267" spans="1:10" ht="14.25" customHeight="1">
      <c r="A2267" s="411" t="s">
        <v>1118</v>
      </c>
      <c r="B2267" s="411"/>
      <c r="C2267" s="411"/>
      <c r="D2267" s="411"/>
      <c r="E2267" s="411"/>
      <c r="F2267" s="411"/>
      <c r="G2267" s="411"/>
      <c r="H2267" s="411"/>
      <c r="I2267" s="411"/>
      <c r="J2267" s="411"/>
    </row>
    <row r="2268" spans="1:10" ht="14.25" customHeight="1">
      <c r="A2268" s="429" t="s">
        <v>1119</v>
      </c>
      <c r="B2268" s="238" t="s">
        <v>1120</v>
      </c>
      <c r="C2268" s="237">
        <v>672</v>
      </c>
      <c r="D2268" s="237">
        <v>375</v>
      </c>
      <c r="E2268" s="237">
        <v>2</v>
      </c>
      <c r="F2268" s="237" t="s">
        <v>15</v>
      </c>
      <c r="G2268" s="237">
        <v>6</v>
      </c>
      <c r="H2268" s="237">
        <v>1868</v>
      </c>
      <c r="I2268" s="237">
        <f aca="true" t="shared" si="108" ref="I2268:I2273">IF(G2268=1,0.012*H2268,IF(G2268=2,0.011*H2268,IF(G2268=3,0.01*H2268,IF(G2268=4,0.009*H2268,IF(G2268=5,0.008*H2268,IF(G2268=6,0.006*H2268,IF(G2268=7,0.006*H2268,IF(G2268=8,0.006*H2268))))))))</f>
        <v>11.208</v>
      </c>
      <c r="J2268" s="237" t="s">
        <v>16</v>
      </c>
    </row>
    <row r="2269" spans="1:10" ht="14.25" customHeight="1">
      <c r="A2269" s="429"/>
      <c r="B2269" s="238" t="s">
        <v>1120</v>
      </c>
      <c r="C2269" s="237">
        <v>672</v>
      </c>
      <c r="D2269" s="237">
        <v>375</v>
      </c>
      <c r="E2269" s="237">
        <v>6</v>
      </c>
      <c r="F2269" s="237" t="s">
        <v>15</v>
      </c>
      <c r="G2269" s="237">
        <v>6</v>
      </c>
      <c r="H2269" s="237">
        <v>344</v>
      </c>
      <c r="I2269" s="237">
        <f t="shared" si="108"/>
        <v>2.064</v>
      </c>
      <c r="J2269" s="237" t="s">
        <v>16</v>
      </c>
    </row>
    <row r="2270" spans="1:10" ht="14.25" customHeight="1">
      <c r="A2270" s="429"/>
      <c r="B2270" s="238" t="s">
        <v>1120</v>
      </c>
      <c r="C2270" s="237">
        <v>672</v>
      </c>
      <c r="D2270" s="237">
        <v>375</v>
      </c>
      <c r="E2270" s="237">
        <v>7</v>
      </c>
      <c r="F2270" s="237" t="s">
        <v>15</v>
      </c>
      <c r="G2270" s="237">
        <v>6</v>
      </c>
      <c r="H2270" s="237">
        <v>290</v>
      </c>
      <c r="I2270" s="237">
        <f t="shared" si="108"/>
        <v>1.74</v>
      </c>
      <c r="J2270" s="237" t="s">
        <v>16</v>
      </c>
    </row>
    <row r="2271" spans="1:10" ht="14.25" customHeight="1">
      <c r="A2271" s="429"/>
      <c r="B2271" s="238" t="s">
        <v>1120</v>
      </c>
      <c r="C2271" s="237">
        <v>672</v>
      </c>
      <c r="D2271" s="237">
        <v>375</v>
      </c>
      <c r="E2271" s="237">
        <v>8</v>
      </c>
      <c r="F2271" s="237" t="s">
        <v>15</v>
      </c>
      <c r="G2271" s="237">
        <v>6</v>
      </c>
      <c r="H2271" s="237">
        <v>225</v>
      </c>
      <c r="I2271" s="237">
        <f t="shared" si="108"/>
        <v>1.35</v>
      </c>
      <c r="J2271" s="237" t="s">
        <v>16</v>
      </c>
    </row>
    <row r="2272" spans="1:10" ht="14.25" customHeight="1">
      <c r="A2272" s="429"/>
      <c r="B2272" s="238" t="s">
        <v>1120</v>
      </c>
      <c r="C2272" s="237">
        <v>672</v>
      </c>
      <c r="D2272" s="237">
        <v>376</v>
      </c>
      <c r="E2272" s="237"/>
      <c r="F2272" s="237" t="s">
        <v>243</v>
      </c>
      <c r="G2272" s="237">
        <v>3</v>
      </c>
      <c r="H2272" s="237">
        <v>5844</v>
      </c>
      <c r="I2272" s="237">
        <f t="shared" si="108"/>
        <v>58.44</v>
      </c>
      <c r="J2272" s="237" t="s">
        <v>16</v>
      </c>
    </row>
    <row r="2273" spans="1:11" ht="14.25" customHeight="1">
      <c r="A2273" s="429"/>
      <c r="B2273" s="238" t="s">
        <v>1120</v>
      </c>
      <c r="C2273" s="237">
        <v>672</v>
      </c>
      <c r="D2273" s="237">
        <v>376</v>
      </c>
      <c r="E2273" s="237"/>
      <c r="F2273" s="237" t="s">
        <v>243</v>
      </c>
      <c r="G2273" s="237">
        <v>4</v>
      </c>
      <c r="H2273" s="237">
        <v>4100</v>
      </c>
      <c r="I2273" s="237">
        <f t="shared" si="108"/>
        <v>36.900000000000006</v>
      </c>
      <c r="J2273" s="237" t="s">
        <v>16</v>
      </c>
      <c r="K2273" s="235"/>
    </row>
    <row r="2274" spans="1:11" ht="14.25" customHeight="1">
      <c r="A2274" s="12" t="s">
        <v>1121</v>
      </c>
      <c r="B2274" s="239"/>
      <c r="C2274" s="12"/>
      <c r="D2274" s="12"/>
      <c r="E2274" s="12"/>
      <c r="F2274" s="12"/>
      <c r="G2274" s="12"/>
      <c r="H2274" s="12">
        <f>SUM(H2268:H2273)</f>
        <v>12671</v>
      </c>
      <c r="I2274" s="187">
        <f>SUM(I2268:I2273)</f>
        <v>111.702</v>
      </c>
      <c r="J2274" s="12"/>
      <c r="K2274" s="235"/>
    </row>
    <row r="2275" spans="1:11" ht="14.25" customHeight="1">
      <c r="A2275" s="429" t="s">
        <v>1122</v>
      </c>
      <c r="B2275" s="238" t="s">
        <v>1120</v>
      </c>
      <c r="C2275" s="237">
        <v>672</v>
      </c>
      <c r="D2275" s="237">
        <v>426</v>
      </c>
      <c r="E2275" s="237">
        <v>2</v>
      </c>
      <c r="F2275" s="237" t="s">
        <v>15</v>
      </c>
      <c r="G2275" s="237">
        <v>5</v>
      </c>
      <c r="H2275" s="237">
        <v>5886</v>
      </c>
      <c r="I2275" s="237">
        <f>IF(G2275=1,0.012*H2275,IF(G2275=2,0.011*H2275,IF(G2275=3,0.01*H2275,IF(G2275=4,0.009*H2275,IF(G2275=5,0.008*H2275,IF(G2275=6,0.006*H2275,IF(G2275=7,0.006*H2275,IF(G2275=8,0.006*H2275))))))))</f>
        <v>47.088</v>
      </c>
      <c r="J2275" s="237" t="s">
        <v>16</v>
      </c>
      <c r="K2275" s="235"/>
    </row>
    <row r="2276" spans="1:11" ht="14.25" customHeight="1">
      <c r="A2276" s="429"/>
      <c r="B2276" s="238" t="s">
        <v>1120</v>
      </c>
      <c r="C2276" s="237"/>
      <c r="D2276" s="237">
        <v>428</v>
      </c>
      <c r="E2276" s="237">
        <v>2</v>
      </c>
      <c r="F2276" s="237" t="s">
        <v>15</v>
      </c>
      <c r="G2276" s="237">
        <v>5</v>
      </c>
      <c r="H2276" s="237">
        <v>7525</v>
      </c>
      <c r="I2276" s="237">
        <f>IF(G2276=1,0.012*H2276,IF(G2276=2,0.011*H2276,IF(G2276=3,0.01*H2276,IF(G2276=4,0.009*H2276,IF(G2276=5,0.008*H2276,IF(G2276=6,0.006*H2276,IF(G2276=7,0.006*H2276,IF(G2276=8,0.006*H2276))))))))</f>
        <v>60.2</v>
      </c>
      <c r="J2276" s="237" t="s">
        <v>1123</v>
      </c>
      <c r="K2276" s="235"/>
    </row>
    <row r="2277" spans="1:11" ht="15.75" customHeight="1">
      <c r="A2277" s="240" t="s">
        <v>1124</v>
      </c>
      <c r="B2277" s="239"/>
      <c r="C2277" s="12"/>
      <c r="D2277" s="12"/>
      <c r="E2277" s="12"/>
      <c r="F2277" s="12"/>
      <c r="G2277" s="12"/>
      <c r="H2277" s="12">
        <f>SUM(H2275:H2276)</f>
        <v>13411</v>
      </c>
      <c r="I2277" s="12">
        <f>SUM(I2275:I2276)</f>
        <v>107.28800000000001</v>
      </c>
      <c r="J2277" s="12"/>
      <c r="K2277" s="235"/>
    </row>
    <row r="2278" spans="1:11" ht="12.75" customHeight="1">
      <c r="A2278" s="128" t="s">
        <v>1125</v>
      </c>
      <c r="B2278" s="241" t="s">
        <v>1120</v>
      </c>
      <c r="C2278" s="237">
        <v>672</v>
      </c>
      <c r="D2278" s="242">
        <v>373</v>
      </c>
      <c r="E2278" s="242">
        <v>2</v>
      </c>
      <c r="F2278" s="242" t="s">
        <v>19</v>
      </c>
      <c r="G2278" s="242">
        <v>6</v>
      </c>
      <c r="H2278" s="132">
        <v>222</v>
      </c>
      <c r="I2278" s="133">
        <f>IF(G2278=1,0.012*H2278,IF(G2278=2,0.011*H2278,IF(G2278=3,0.01*H2278,IF(G2278=4,0.009*H2278,IF(G2278=5,0.008*H2278,IF(G2278=6,0.006*H2278,IF(G2278=7,0.006*H2278,IF(G2278=8,0.006*H2278))))))))</f>
        <v>1.332</v>
      </c>
      <c r="J2278" s="4" t="s">
        <v>16</v>
      </c>
      <c r="K2278" s="235"/>
    </row>
    <row r="2279" spans="1:11" ht="14.25" customHeight="1">
      <c r="A2279" s="128" t="s">
        <v>1126</v>
      </c>
      <c r="B2279" s="241"/>
      <c r="C2279" s="242"/>
      <c r="D2279" s="242"/>
      <c r="E2279" s="242"/>
      <c r="F2279" s="242"/>
      <c r="G2279" s="242"/>
      <c r="H2279" s="134">
        <f>SUM(H2278:H2278)</f>
        <v>222</v>
      </c>
      <c r="I2279" s="39">
        <f>SUM(I2278:I2278)</f>
        <v>1.332</v>
      </c>
      <c r="K2279" s="235"/>
    </row>
    <row r="2280" spans="1:11" ht="14.25" customHeight="1">
      <c r="A2280" s="411" t="s">
        <v>1127</v>
      </c>
      <c r="B2280" s="411"/>
      <c r="C2280" s="411"/>
      <c r="D2280" s="411"/>
      <c r="E2280" s="411"/>
      <c r="F2280" s="411"/>
      <c r="G2280" s="411"/>
      <c r="H2280" s="411"/>
      <c r="I2280" s="411"/>
      <c r="J2280" s="411"/>
      <c r="K2280" s="235"/>
    </row>
    <row r="2281" spans="1:11" ht="14.25" customHeight="1">
      <c r="A2281" s="421" t="s">
        <v>1128</v>
      </c>
      <c r="B2281" s="2" t="s">
        <v>1129</v>
      </c>
      <c r="C2281" s="3">
        <v>1055</v>
      </c>
      <c r="D2281" s="184">
        <v>499</v>
      </c>
      <c r="E2281" s="184">
        <v>1</v>
      </c>
      <c r="F2281" s="4" t="s">
        <v>15</v>
      </c>
      <c r="G2281" s="3">
        <v>4</v>
      </c>
      <c r="H2281" s="5">
        <v>7965</v>
      </c>
      <c r="I2281" s="133">
        <f>IF(G2281=1,0.012*H2281,IF(G2281=2,0.011*H2281,IF(G2281=3,0.01*H2281,IF(G2281=4,0.009*H2281,IF(G2281=5,0.008*H2281,IF(G2281=6,0.006*H2281,IF(G2281=7,0.006*H2281,IF(G2281=8,0.006*H2281))))))))</f>
        <v>71.685</v>
      </c>
      <c r="J2281" s="4" t="s">
        <v>16</v>
      </c>
      <c r="K2281" s="235"/>
    </row>
    <row r="2282" spans="1:11" ht="15" customHeight="1">
      <c r="A2282" s="421"/>
      <c r="B2282" s="2" t="s">
        <v>1129</v>
      </c>
      <c r="C2282" s="3">
        <v>1055</v>
      </c>
      <c r="D2282" s="184">
        <v>501</v>
      </c>
      <c r="E2282" s="184">
        <v>3</v>
      </c>
      <c r="F2282" s="4" t="s">
        <v>15</v>
      </c>
      <c r="G2282" s="3">
        <v>4</v>
      </c>
      <c r="H2282" s="5">
        <v>3077</v>
      </c>
      <c r="I2282" s="133">
        <f>IF(G2282=1,0.012*H2282,IF(G2282=2,0.011*H2282,IF(G2282=3,0.01*H2282,IF(G2282=4,0.009*H2282,IF(G2282=5,0.008*H2282,IF(G2282=6,0.006*H2282,IF(G2282=7,0.006*H2282,IF(G2282=8,0.006*H2282))))))))</f>
        <v>27.693000000000005</v>
      </c>
      <c r="J2282" s="4" t="s">
        <v>16</v>
      </c>
      <c r="K2282" s="235"/>
    </row>
    <row r="2283" spans="1:11" ht="16.5" customHeight="1">
      <c r="A2283" s="421"/>
      <c r="B2283" s="2" t="s">
        <v>1129</v>
      </c>
      <c r="C2283" s="3">
        <v>1055</v>
      </c>
      <c r="D2283" s="184" t="s">
        <v>1130</v>
      </c>
      <c r="E2283" s="184">
        <v>6</v>
      </c>
      <c r="F2283" s="4" t="s">
        <v>81</v>
      </c>
      <c r="G2283" s="3">
        <v>1</v>
      </c>
      <c r="H2283" s="5">
        <v>3327</v>
      </c>
      <c r="I2283" s="133">
        <f>IF(G2283=1,0.012*H2283,IF(G2283=2,0.011*H2283,IF(G2283=3,0.01*H2283,IF(G2283=4,0.009*H2283,IF(G2283=5,0.008*H2283,IF(G2283=6,0.006*H2283,IF(G2283=7,0.006*H2283,IF(G2283=8,0.006*H2283))))))))</f>
        <v>39.924</v>
      </c>
      <c r="J2283" s="4" t="s">
        <v>16</v>
      </c>
      <c r="K2283" s="235"/>
    </row>
    <row r="2284" spans="1:11" ht="28.5" customHeight="1">
      <c r="A2284" s="143" t="s">
        <v>1131</v>
      </c>
      <c r="H2284" s="114">
        <f>SUM(H2281:H2283)</f>
        <v>14369</v>
      </c>
      <c r="I2284" s="39">
        <f>SUM(I2281:I2283)</f>
        <v>139.30200000000002</v>
      </c>
      <c r="K2284" s="235"/>
    </row>
    <row r="2285" spans="1:11" ht="14.25" customHeight="1">
      <c r="A2285" s="411" t="s">
        <v>1132</v>
      </c>
      <c r="B2285" s="411"/>
      <c r="C2285" s="411"/>
      <c r="D2285" s="411"/>
      <c r="E2285" s="411"/>
      <c r="F2285" s="411"/>
      <c r="G2285" s="411"/>
      <c r="H2285" s="411"/>
      <c r="I2285" s="411"/>
      <c r="J2285" s="411"/>
      <c r="K2285" s="235"/>
    </row>
    <row r="2286" spans="1:11" ht="14.25" customHeight="1">
      <c r="A2286" s="415" t="s">
        <v>1133</v>
      </c>
      <c r="B2286" s="129" t="s">
        <v>1134</v>
      </c>
      <c r="C2286" s="36">
        <v>377</v>
      </c>
      <c r="D2286" s="36" t="s">
        <v>1135</v>
      </c>
      <c r="E2286" s="36"/>
      <c r="F2286" s="37" t="s">
        <v>15</v>
      </c>
      <c r="G2286" s="36">
        <v>4</v>
      </c>
      <c r="H2286" s="243">
        <v>365</v>
      </c>
      <c r="I2286" s="133">
        <f aca="true" t="shared" si="109" ref="I2286:I2292">IF(G2286=1,0.012*H2286,IF(G2286=2,0.011*H2286,IF(G2286=3,0.01*H2286,IF(G2286=4,0.009*H2286,IF(G2286=5,0.008*H2286,IF(G2286=6,0.006*H2286,IF(G2286=7,0.006*H2286,IF(G2286=8,0.006*H2286))))))))</f>
        <v>3.2850000000000006</v>
      </c>
      <c r="K2286" s="235"/>
    </row>
    <row r="2287" spans="1:11" ht="14.25" customHeight="1">
      <c r="A2287" s="415"/>
      <c r="B2287" s="35" t="s">
        <v>1134</v>
      </c>
      <c r="C2287" s="36">
        <v>377</v>
      </c>
      <c r="D2287" s="244" t="s">
        <v>1136</v>
      </c>
      <c r="E2287" s="36">
        <v>1</v>
      </c>
      <c r="F2287" s="37" t="s">
        <v>19</v>
      </c>
      <c r="G2287" s="36">
        <v>1</v>
      </c>
      <c r="H2287" s="245">
        <v>3413</v>
      </c>
      <c r="I2287" s="133">
        <f t="shared" si="109"/>
        <v>40.956</v>
      </c>
      <c r="J2287" s="4" t="s">
        <v>16</v>
      </c>
      <c r="K2287" s="235"/>
    </row>
    <row r="2288" spans="1:11" ht="12.75" customHeight="1">
      <c r="A2288" s="415"/>
      <c r="B2288" s="35" t="s">
        <v>1134</v>
      </c>
      <c r="C2288" s="36">
        <v>377</v>
      </c>
      <c r="D2288" s="244" t="s">
        <v>1136</v>
      </c>
      <c r="E2288" s="36">
        <v>1</v>
      </c>
      <c r="F2288" s="37" t="s">
        <v>19</v>
      </c>
      <c r="G2288" s="36">
        <v>2</v>
      </c>
      <c r="H2288" s="245">
        <v>11091</v>
      </c>
      <c r="I2288" s="133">
        <f t="shared" si="109"/>
        <v>122.00099999999999</v>
      </c>
      <c r="J2288" s="4" t="s">
        <v>16</v>
      </c>
      <c r="K2288" s="235"/>
    </row>
    <row r="2289" spans="1:11" ht="14.25" customHeight="1">
      <c r="A2289" s="415"/>
      <c r="B2289" s="35" t="s">
        <v>1134</v>
      </c>
      <c r="C2289" s="36">
        <v>377</v>
      </c>
      <c r="D2289" s="244" t="s">
        <v>1136</v>
      </c>
      <c r="E2289" s="36">
        <v>1</v>
      </c>
      <c r="F2289" s="37" t="s">
        <v>19</v>
      </c>
      <c r="G2289" s="36">
        <v>3</v>
      </c>
      <c r="H2289" s="246">
        <v>6825</v>
      </c>
      <c r="I2289" s="133">
        <f t="shared" si="109"/>
        <v>68.25</v>
      </c>
      <c r="J2289" s="4" t="s">
        <v>16</v>
      </c>
      <c r="K2289" s="235"/>
    </row>
    <row r="2290" spans="1:11" ht="16.5" customHeight="1">
      <c r="A2290" s="415"/>
      <c r="B2290" s="129" t="s">
        <v>1134</v>
      </c>
      <c r="C2290" s="36">
        <v>377</v>
      </c>
      <c r="D2290" s="244" t="s">
        <v>1136</v>
      </c>
      <c r="E2290" s="36">
        <v>1</v>
      </c>
      <c r="F2290" s="37" t="s">
        <v>15</v>
      </c>
      <c r="G2290" s="36">
        <v>4</v>
      </c>
      <c r="H2290" s="245">
        <v>7110</v>
      </c>
      <c r="I2290" s="133">
        <f t="shared" si="109"/>
        <v>63.99000000000001</v>
      </c>
      <c r="J2290" s="4" t="s">
        <v>16</v>
      </c>
      <c r="K2290" s="235"/>
    </row>
    <row r="2291" spans="1:11" ht="14.25" customHeight="1">
      <c r="A2291" s="415"/>
      <c r="B2291" s="35" t="s">
        <v>1134</v>
      </c>
      <c r="C2291" s="36">
        <v>377</v>
      </c>
      <c r="D2291" s="244" t="s">
        <v>1137</v>
      </c>
      <c r="E2291" s="36"/>
      <c r="F2291" s="37" t="s">
        <v>19</v>
      </c>
      <c r="G2291" s="36">
        <v>4</v>
      </c>
      <c r="H2291" s="221">
        <v>2561</v>
      </c>
      <c r="I2291" s="133">
        <f t="shared" si="109"/>
        <v>23.049000000000003</v>
      </c>
      <c r="J2291" s="4" t="s">
        <v>16</v>
      </c>
      <c r="K2291" s="235"/>
    </row>
    <row r="2292" spans="1:11" ht="14.25" customHeight="1">
      <c r="A2292" s="415"/>
      <c r="B2292" s="129" t="s">
        <v>1134</v>
      </c>
      <c r="C2292" s="36">
        <v>377</v>
      </c>
      <c r="D2292" s="244" t="s">
        <v>1138</v>
      </c>
      <c r="E2292" s="36"/>
      <c r="F2292" s="37" t="s">
        <v>15</v>
      </c>
      <c r="G2292" s="36">
        <v>4</v>
      </c>
      <c r="H2292" s="221">
        <v>2093</v>
      </c>
      <c r="I2292" s="133">
        <f t="shared" si="109"/>
        <v>18.837000000000003</v>
      </c>
      <c r="J2292" s="4" t="s">
        <v>16</v>
      </c>
      <c r="K2292" s="235"/>
    </row>
    <row r="2293" spans="1:11" ht="14.25" customHeight="1">
      <c r="A2293" s="128" t="s">
        <v>1139</v>
      </c>
      <c r="B2293" s="129"/>
      <c r="C2293" s="36"/>
      <c r="D2293" s="36"/>
      <c r="E2293" s="36"/>
      <c r="F2293" s="37"/>
      <c r="G2293" s="36"/>
      <c r="H2293" s="38">
        <f>SUM(H2286:H2292)</f>
        <v>33458</v>
      </c>
      <c r="I2293" s="39">
        <f>SUM(I2286:I2292)</f>
        <v>340.36799999999994</v>
      </c>
      <c r="K2293" s="235"/>
    </row>
    <row r="2294" spans="1:11" ht="14.25" customHeight="1">
      <c r="A2294" s="411" t="s">
        <v>1140</v>
      </c>
      <c r="B2294" s="411"/>
      <c r="C2294" s="411"/>
      <c r="D2294" s="411"/>
      <c r="E2294" s="411"/>
      <c r="F2294" s="411"/>
      <c r="G2294" s="411"/>
      <c r="H2294" s="411"/>
      <c r="I2294" s="411"/>
      <c r="J2294" s="411"/>
      <c r="K2294" s="235"/>
    </row>
    <row r="2295" spans="1:11" ht="17.25" customHeight="1">
      <c r="A2295" s="415" t="s">
        <v>1141</v>
      </c>
      <c r="B2295" s="2" t="s">
        <v>1142</v>
      </c>
      <c r="C2295" s="3">
        <v>461</v>
      </c>
      <c r="D2295" s="3">
        <v>738</v>
      </c>
      <c r="E2295" s="3">
        <v>1</v>
      </c>
      <c r="F2295" s="4" t="s">
        <v>195</v>
      </c>
      <c r="G2295" s="3">
        <v>3</v>
      </c>
      <c r="H2295" s="5">
        <v>1198</v>
      </c>
      <c r="I2295" s="6">
        <f aca="true" t="shared" si="110" ref="I2295:I2300">IF(G2295=1,0.012*H2295,IF(G2295=2,0.011*H2295,IF(G2295=3,0.01*H2295,IF(G2295=4,0.009*H2295,IF(G2295=5,0.008*H2295,IF(G2295=6,0.006*H2295,IF(G2295=7,0.006*H2295,IF(G2295=8,0.006*H2295))))))))</f>
        <v>11.98</v>
      </c>
      <c r="J2295" s="4" t="s">
        <v>16</v>
      </c>
      <c r="K2295" s="235"/>
    </row>
    <row r="2296" spans="1:11" ht="12.75" customHeight="1">
      <c r="A2296" s="415"/>
      <c r="B2296" s="2" t="s">
        <v>1142</v>
      </c>
      <c r="C2296" s="3">
        <v>461</v>
      </c>
      <c r="D2296" s="3">
        <v>738</v>
      </c>
      <c r="E2296" s="3">
        <v>3</v>
      </c>
      <c r="F2296" s="4" t="s">
        <v>195</v>
      </c>
      <c r="G2296" s="3">
        <v>3</v>
      </c>
      <c r="H2296" s="5">
        <v>579</v>
      </c>
      <c r="I2296" s="6">
        <f t="shared" si="110"/>
        <v>5.79</v>
      </c>
      <c r="J2296" s="4" t="s">
        <v>439</v>
      </c>
      <c r="K2296" s="235"/>
    </row>
    <row r="2297" spans="1:11" ht="12.75" customHeight="1">
      <c r="A2297" s="415"/>
      <c r="B2297" s="2" t="s">
        <v>1142</v>
      </c>
      <c r="C2297" s="3">
        <v>461</v>
      </c>
      <c r="D2297" s="3">
        <v>739</v>
      </c>
      <c r="E2297" s="3">
        <v>1</v>
      </c>
      <c r="F2297" s="4" t="s">
        <v>19</v>
      </c>
      <c r="G2297" s="3">
        <v>4</v>
      </c>
      <c r="H2297" s="5">
        <v>1494</v>
      </c>
      <c r="I2297" s="6">
        <f t="shared" si="110"/>
        <v>13.446000000000002</v>
      </c>
      <c r="J2297" s="4" t="s">
        <v>16</v>
      </c>
      <c r="K2297" s="235"/>
    </row>
    <row r="2298" spans="1:11" ht="14.25" customHeight="1">
      <c r="A2298" s="415"/>
      <c r="B2298" s="2" t="s">
        <v>1142</v>
      </c>
      <c r="C2298" s="3">
        <v>461</v>
      </c>
      <c r="D2298" s="3">
        <v>739</v>
      </c>
      <c r="E2298" s="3">
        <v>3</v>
      </c>
      <c r="F2298" s="4" t="s">
        <v>19</v>
      </c>
      <c r="G2298" s="3">
        <v>4</v>
      </c>
      <c r="H2298" s="5">
        <v>926</v>
      </c>
      <c r="I2298" s="6">
        <f t="shared" si="110"/>
        <v>8.334000000000001</v>
      </c>
      <c r="J2298" s="4" t="s">
        <v>16</v>
      </c>
      <c r="K2298" s="235"/>
    </row>
    <row r="2299" spans="1:11" ht="14.25" customHeight="1">
      <c r="A2299" s="415"/>
      <c r="B2299" s="2" t="s">
        <v>1142</v>
      </c>
      <c r="C2299" s="3">
        <v>461</v>
      </c>
      <c r="D2299" s="3">
        <v>746</v>
      </c>
      <c r="F2299" s="4" t="s">
        <v>19</v>
      </c>
      <c r="G2299" s="3">
        <v>3</v>
      </c>
      <c r="H2299" s="5">
        <v>800</v>
      </c>
      <c r="I2299" s="6">
        <f t="shared" si="110"/>
        <v>8</v>
      </c>
      <c r="J2299" s="4" t="s">
        <v>16</v>
      </c>
      <c r="K2299" s="235"/>
    </row>
    <row r="2300" spans="1:11" ht="14.25" customHeight="1">
      <c r="A2300" s="415"/>
      <c r="B2300" s="2" t="s">
        <v>1142</v>
      </c>
      <c r="C2300" s="3">
        <v>461</v>
      </c>
      <c r="D2300" s="3">
        <v>746</v>
      </c>
      <c r="F2300" s="4" t="s">
        <v>19</v>
      </c>
      <c r="G2300" s="3">
        <v>4</v>
      </c>
      <c r="H2300" s="5">
        <v>856</v>
      </c>
      <c r="I2300" s="6">
        <f t="shared" si="110"/>
        <v>7.704000000000001</v>
      </c>
      <c r="J2300" s="4" t="s">
        <v>16</v>
      </c>
      <c r="K2300" s="235"/>
    </row>
    <row r="2301" spans="1:11" ht="14.25" customHeight="1">
      <c r="A2301" s="128" t="s">
        <v>1143</v>
      </c>
      <c r="H2301" s="114">
        <f>SUM(H2295:H2300)</f>
        <v>5853</v>
      </c>
      <c r="I2301" s="115">
        <f>SUM(I2295:I2300)</f>
        <v>55.254000000000005</v>
      </c>
      <c r="K2301" s="235"/>
    </row>
    <row r="2302" spans="1:11" ht="14.25" customHeight="1">
      <c r="A2302" s="415" t="s">
        <v>1144</v>
      </c>
      <c r="B2302" s="2" t="s">
        <v>1142</v>
      </c>
      <c r="C2302" s="3">
        <v>461</v>
      </c>
      <c r="D2302" s="3">
        <v>1133</v>
      </c>
      <c r="F2302" s="4" t="s">
        <v>1145</v>
      </c>
      <c r="G2302" s="3">
        <v>0</v>
      </c>
      <c r="H2302" s="5">
        <v>140</v>
      </c>
      <c r="I2302" s="6">
        <v>0</v>
      </c>
      <c r="J2302" s="4" t="s">
        <v>439</v>
      </c>
      <c r="K2302" s="235"/>
    </row>
    <row r="2303" spans="1:11" ht="14.25" customHeight="1">
      <c r="A2303" s="415"/>
      <c r="B2303" s="2" t="s">
        <v>1142</v>
      </c>
      <c r="C2303" s="3">
        <v>461</v>
      </c>
      <c r="D2303" s="3">
        <v>1133</v>
      </c>
      <c r="F2303" s="4" t="s">
        <v>195</v>
      </c>
      <c r="G2303" s="3">
        <v>3</v>
      </c>
      <c r="H2303" s="5">
        <v>1604</v>
      </c>
      <c r="I2303" s="6">
        <f>IF(G2303=1,0.012*H2303,IF(G2303=2,0.011*H2303,IF(G2303=3,0.01*H2303,IF(G2303=4,0.009*H2303,IF(G2303=5,0.008*H2303,IF(G2303=6,0.006*H2303,IF(G2303=7,0.006*H2303,IF(G2303=8,0.006*H2303))))))))</f>
        <v>16.04</v>
      </c>
      <c r="J2303" s="4" t="s">
        <v>439</v>
      </c>
      <c r="K2303" s="235"/>
    </row>
    <row r="2304" spans="1:11" ht="14.25" customHeight="1">
      <c r="A2304" s="415"/>
      <c r="B2304" s="2" t="s">
        <v>1142</v>
      </c>
      <c r="C2304" s="3">
        <v>461</v>
      </c>
      <c r="D2304" s="3">
        <v>1134</v>
      </c>
      <c r="F2304" s="4" t="s">
        <v>195</v>
      </c>
      <c r="G2304" s="3">
        <v>3</v>
      </c>
      <c r="H2304" s="5">
        <v>872</v>
      </c>
      <c r="I2304" s="6">
        <f>IF(G2304=1,0.012*H2304,IF(G2304=2,0.011*H2304,IF(G2304=3,0.01*H2304,IF(G2304=4,0.009*H2304,IF(G2304=5,0.008*H2304,IF(G2304=6,0.006*H2304,IF(G2304=7,0.006*H2304,IF(G2304=8,0.006*H2304))))))))</f>
        <v>8.72</v>
      </c>
      <c r="J2304" s="4" t="s">
        <v>439</v>
      </c>
      <c r="K2304" s="235"/>
    </row>
    <row r="2305" spans="1:11" ht="14.25" customHeight="1">
      <c r="A2305" s="415"/>
      <c r="B2305" s="2" t="s">
        <v>1142</v>
      </c>
      <c r="C2305" s="3">
        <v>461</v>
      </c>
      <c r="D2305" s="3">
        <v>1135</v>
      </c>
      <c r="F2305" s="4" t="s">
        <v>195</v>
      </c>
      <c r="G2305" s="3">
        <v>3</v>
      </c>
      <c r="H2305" s="5">
        <v>3097</v>
      </c>
      <c r="I2305" s="6">
        <f>IF(G2305=1,0.012*H2305,IF(G2305=2,0.011*H2305,IF(G2305=3,0.01*H2305,IF(G2305=4,0.009*H2305,IF(G2305=5,0.008*H2305,IF(G2305=6,0.006*H2305,IF(G2305=7,0.006*H2305,IF(G2305=8,0.006*H2305))))))))</f>
        <v>30.970000000000002</v>
      </c>
      <c r="J2305" s="4" t="s">
        <v>439</v>
      </c>
      <c r="K2305" s="235"/>
    </row>
    <row r="2306" spans="1:11" ht="14.25" customHeight="1">
      <c r="A2306" s="128" t="s">
        <v>1146</v>
      </c>
      <c r="H2306" s="114">
        <f>SUM(H2302:H2305)</f>
        <v>5713</v>
      </c>
      <c r="I2306" s="115">
        <f>SUM(I2302:I2305)</f>
        <v>55.730000000000004</v>
      </c>
      <c r="K2306" s="235"/>
    </row>
    <row r="2307" spans="1:11" ht="14.25" customHeight="1">
      <c r="A2307" s="415" t="s">
        <v>1147</v>
      </c>
      <c r="B2307" s="149" t="s">
        <v>1142</v>
      </c>
      <c r="C2307" s="3">
        <v>461</v>
      </c>
      <c r="D2307" s="150">
        <v>1367</v>
      </c>
      <c r="E2307" s="150">
        <v>15</v>
      </c>
      <c r="F2307" s="150" t="s">
        <v>19</v>
      </c>
      <c r="G2307" s="150">
        <v>4</v>
      </c>
      <c r="H2307" s="160">
        <v>6000</v>
      </c>
      <c r="I2307" s="6">
        <f>IF(G2307=1,0.012*H2307,IF(G2307=2,0.011*H2307,IF(G2307=3,0.01*H2307,IF(G2307=4,0.009*H2307,IF(G2307=5,0.008*H2307,IF(G2307=6,0.006*H2307,IF(G2307=7,0.006*H2307,IF(G2307=8,0.006*H2307))))))))</f>
        <v>54.00000000000001</v>
      </c>
      <c r="J2307" s="150" t="s">
        <v>439</v>
      </c>
      <c r="K2307" s="235"/>
    </row>
    <row r="2308" spans="1:11" ht="14.25" customHeight="1">
      <c r="A2308" s="415"/>
      <c r="B2308" s="149" t="s">
        <v>1142</v>
      </c>
      <c r="C2308" s="3">
        <v>461</v>
      </c>
      <c r="D2308" s="150" t="s">
        <v>1148</v>
      </c>
      <c r="E2308" s="150">
        <v>1</v>
      </c>
      <c r="F2308" s="150" t="s">
        <v>267</v>
      </c>
      <c r="G2308" s="150">
        <v>1</v>
      </c>
      <c r="H2308" s="160">
        <v>68770</v>
      </c>
      <c r="I2308" s="6">
        <f>IF(G2308=1,0.012*H2308,IF(G2308=2,0.011*H2308,IF(G2308=3,0.01*H2308,IF(G2308=4,0.009*H2308,IF(G2308=5,0.008*H2308,IF(G2308=6,0.006*H2308,IF(G2308=7,0.006*H2308,IF(G2308=8,0.006*H2308))))))))</f>
        <v>825.24</v>
      </c>
      <c r="J2308" s="150" t="s">
        <v>464</v>
      </c>
      <c r="K2308" s="235"/>
    </row>
    <row r="2309" spans="1:11" ht="14.25" customHeight="1">
      <c r="A2309" s="128" t="s">
        <v>1149</v>
      </c>
      <c r="H2309" s="114">
        <f>SUM(H2307:H2308)</f>
        <v>74770</v>
      </c>
      <c r="I2309" s="115">
        <f>SUM(I2307:I2308)</f>
        <v>879.24</v>
      </c>
      <c r="K2309" s="235"/>
    </row>
    <row r="2310" spans="1:11" ht="14.25" customHeight="1">
      <c r="A2310" s="415" t="s">
        <v>1150</v>
      </c>
      <c r="B2310" s="149" t="s">
        <v>1142</v>
      </c>
      <c r="C2310" s="3">
        <v>461</v>
      </c>
      <c r="D2310" s="150">
        <v>1367</v>
      </c>
      <c r="E2310" s="150">
        <v>16</v>
      </c>
      <c r="F2310" s="150" t="s">
        <v>19</v>
      </c>
      <c r="G2310" s="150">
        <v>4</v>
      </c>
      <c r="H2310" s="160">
        <v>3255</v>
      </c>
      <c r="I2310" s="6">
        <f>IF(G2310=1,0.012*H2310,IF(G2310=2,0.011*H2310,IF(G2310=3,0.01*H2310,IF(G2310=4,0.009*H2310,IF(G2310=5,0.008*H2310,IF(G2310=6,0.006*H2310,IF(G2310=7,0.006*H2310,IF(G2310=8,0.006*H2310))))))))</f>
        <v>29.295</v>
      </c>
      <c r="J2310" s="150" t="s">
        <v>439</v>
      </c>
      <c r="K2310" s="235"/>
    </row>
    <row r="2311" spans="1:11" ht="14.25" customHeight="1">
      <c r="A2311" s="415"/>
      <c r="B2311" s="149" t="s">
        <v>1142</v>
      </c>
      <c r="C2311" s="3">
        <v>461</v>
      </c>
      <c r="D2311" s="150">
        <v>1367</v>
      </c>
      <c r="E2311" s="150">
        <v>17</v>
      </c>
      <c r="F2311" s="150" t="s">
        <v>19</v>
      </c>
      <c r="G2311" s="150">
        <v>4</v>
      </c>
      <c r="H2311" s="160">
        <v>1000</v>
      </c>
      <c r="I2311" s="6">
        <f>IF(G2311=1,0.012*H2311,IF(G2311=2,0.011*H2311,IF(G2311=3,0.01*H2311,IF(G2311=4,0.009*H2311,IF(G2311=5,0.008*H2311,IF(G2311=6,0.006*H2311,IF(G2311=7,0.006*H2311,IF(G2311=8,0.006*H2311))))))))</f>
        <v>9.000000000000002</v>
      </c>
      <c r="J2311" s="150" t="s">
        <v>439</v>
      </c>
      <c r="K2311" s="235"/>
    </row>
    <row r="2312" spans="1:11" ht="14.25" customHeight="1">
      <c r="A2312" s="415"/>
      <c r="B2312" s="149" t="s">
        <v>1142</v>
      </c>
      <c r="C2312" s="3">
        <v>461</v>
      </c>
      <c r="D2312" s="150">
        <v>1367</v>
      </c>
      <c r="E2312" s="150">
        <v>18</v>
      </c>
      <c r="F2312" s="150" t="s">
        <v>19</v>
      </c>
      <c r="G2312" s="150">
        <v>4</v>
      </c>
      <c r="H2312" s="160">
        <v>3535</v>
      </c>
      <c r="I2312" s="6">
        <f>IF(G2312=1,0.012*H2312,IF(G2312=2,0.011*H2312,IF(G2312=3,0.01*H2312,IF(G2312=4,0.009*H2312,IF(G2312=5,0.008*H2312,IF(G2312=6,0.006*H2312,IF(G2312=7,0.006*H2312,IF(G2312=8,0.006*H2312))))))))</f>
        <v>31.815000000000005</v>
      </c>
      <c r="J2312" s="150" t="s">
        <v>464</v>
      </c>
      <c r="K2312" s="235"/>
    </row>
    <row r="2313" spans="1:11" ht="14.25" customHeight="1">
      <c r="A2313" s="128" t="s">
        <v>1151</v>
      </c>
      <c r="H2313" s="114">
        <f>SUM(H2310:H2312)</f>
        <v>7790</v>
      </c>
      <c r="I2313" s="115">
        <f>SUM(I2310:I2312)</f>
        <v>70.11000000000001</v>
      </c>
      <c r="K2313" s="235"/>
    </row>
    <row r="2314" spans="1:11" ht="14.25" customHeight="1">
      <c r="A2314" s="415" t="s">
        <v>1152</v>
      </c>
      <c r="B2314" s="149" t="s">
        <v>1142</v>
      </c>
      <c r="C2314" s="3">
        <v>461</v>
      </c>
      <c r="D2314" s="150" t="s">
        <v>1153</v>
      </c>
      <c r="E2314" s="150"/>
      <c r="F2314" s="150" t="s">
        <v>267</v>
      </c>
      <c r="G2314" s="150">
        <v>3</v>
      </c>
      <c r="H2314" s="160">
        <v>8289</v>
      </c>
      <c r="I2314" s="6">
        <f>IF(G2314=1,0.012*H2314,IF(G2314=2,0.011*H2314,IF(G2314=3,0.01*H2314,IF(G2314=4,0.009*H2314,IF(G2314=5,0.008*H2314,IF(G2314=6,0.006*H2314,IF(G2314=7,0.006*H2314,IF(G2314=8,0.006*H2314))))))))</f>
        <v>82.89</v>
      </c>
      <c r="J2314" s="150" t="s">
        <v>464</v>
      </c>
      <c r="K2314" s="235"/>
    </row>
    <row r="2315" spans="1:11" ht="14.25" customHeight="1">
      <c r="A2315" s="415"/>
      <c r="B2315" s="149" t="s">
        <v>1142</v>
      </c>
      <c r="C2315" s="3">
        <v>461</v>
      </c>
      <c r="D2315" s="150" t="s">
        <v>1154</v>
      </c>
      <c r="E2315" s="150"/>
      <c r="F2315" s="150" t="s">
        <v>267</v>
      </c>
      <c r="G2315" s="150">
        <v>3</v>
      </c>
      <c r="H2315" s="160">
        <v>1797</v>
      </c>
      <c r="I2315" s="6">
        <f>IF(G2315=1,0.012*H2315,IF(G2315=2,0.011*H2315,IF(G2315=3,0.01*H2315,IF(G2315=4,0.009*H2315,IF(G2315=5,0.008*H2315,IF(G2315=6,0.006*H2315,IF(G2315=7,0.006*H2315,IF(G2315=8,0.006*H2315))))))))</f>
        <v>17.97</v>
      </c>
      <c r="J2315" s="150" t="s">
        <v>464</v>
      </c>
      <c r="K2315" s="235"/>
    </row>
    <row r="2316" spans="1:11" ht="14.25" customHeight="1">
      <c r="A2316" s="415"/>
      <c r="B2316" s="149" t="s">
        <v>1142</v>
      </c>
      <c r="C2316" s="3">
        <v>461</v>
      </c>
      <c r="D2316" s="150" t="s">
        <v>1148</v>
      </c>
      <c r="E2316" s="150">
        <v>1</v>
      </c>
      <c r="F2316" s="150" t="s">
        <v>267</v>
      </c>
      <c r="G2316" s="150">
        <v>1</v>
      </c>
      <c r="H2316" s="160">
        <v>119143</v>
      </c>
      <c r="I2316" s="6">
        <f>IF(G2316=1,0.012*H2316,IF(G2316=2,0.011*H2316,IF(G2316=3,0.01*H2316,IF(G2316=4,0.009*H2316,IF(G2316=5,0.008*H2316,IF(G2316=6,0.006*H2316,IF(G2316=7,0.006*H2316,IF(G2316=8,0.006*H2316))))))))</f>
        <v>1429.7160000000001</v>
      </c>
      <c r="J2316" s="150" t="s">
        <v>464</v>
      </c>
      <c r="K2316" s="235"/>
    </row>
    <row r="2317" spans="1:11" ht="14.25" customHeight="1">
      <c r="A2317" s="128" t="s">
        <v>1155</v>
      </c>
      <c r="H2317" s="114">
        <f>SUM(H2314:H2316)</f>
        <v>129229</v>
      </c>
      <c r="I2317" s="115">
        <f>SUM(I2314:I2316)</f>
        <v>1530.576</v>
      </c>
      <c r="K2317" s="235"/>
    </row>
    <row r="2318" spans="1:11" ht="14.25" customHeight="1">
      <c r="A2318" s="415" t="s">
        <v>1156</v>
      </c>
      <c r="B2318" s="2" t="s">
        <v>1142</v>
      </c>
      <c r="C2318" s="3">
        <v>461</v>
      </c>
      <c r="D2318" s="3">
        <v>1576</v>
      </c>
      <c r="F2318" s="4" t="s">
        <v>19</v>
      </c>
      <c r="G2318" s="3">
        <v>4</v>
      </c>
      <c r="H2318" s="5">
        <v>1110</v>
      </c>
      <c r="I2318" s="6">
        <f>IF(G2318=1,0.012*H2318,IF(G2318=2,0.011*H2318,IF(G2318=3,0.01*H2318,IF(G2318=4,0.009*H2318,IF(G2318=5,0.008*H2318,IF(G2318=6,0.006*H2318,IF(G2318=7,0.006*H2318,IF(G2318=8,0.006*H2318))))))))</f>
        <v>9.990000000000002</v>
      </c>
      <c r="J2318" s="4" t="s">
        <v>16</v>
      </c>
      <c r="K2318" s="235"/>
    </row>
    <row r="2319" spans="1:11" ht="14.25" customHeight="1">
      <c r="A2319" s="415"/>
      <c r="B2319" s="2" t="s">
        <v>1142</v>
      </c>
      <c r="C2319" s="3">
        <v>461</v>
      </c>
      <c r="D2319" s="3">
        <v>1577</v>
      </c>
      <c r="F2319" s="4" t="s">
        <v>195</v>
      </c>
      <c r="G2319" s="3">
        <v>3</v>
      </c>
      <c r="H2319" s="5">
        <v>3730</v>
      </c>
      <c r="I2319" s="6">
        <f>IF(G2319=1,0.012*H2319,IF(G2319=2,0.011*H2319,IF(G2319=3,0.01*H2319,IF(G2319=4,0.009*H2319,IF(G2319=5,0.008*H2319,IF(G2319=6,0.006*H2319,IF(G2319=7,0.006*H2319,IF(G2319=8,0.006*H2319))))))))</f>
        <v>37.300000000000004</v>
      </c>
      <c r="J2319" s="4" t="s">
        <v>16</v>
      </c>
      <c r="K2319" s="235"/>
    </row>
    <row r="2320" spans="1:11" ht="14.25" customHeight="1">
      <c r="A2320" s="128" t="s">
        <v>1157</v>
      </c>
      <c r="H2320" s="114">
        <f>SUM(H2318:H2319)</f>
        <v>4840</v>
      </c>
      <c r="I2320" s="115">
        <f>SUM(I2318:I2319)</f>
        <v>47.290000000000006</v>
      </c>
      <c r="K2320" s="235"/>
    </row>
    <row r="2321" spans="1:11" ht="12.75" customHeight="1">
      <c r="A2321" s="415" t="s">
        <v>1158</v>
      </c>
      <c r="B2321" s="149" t="s">
        <v>1142</v>
      </c>
      <c r="C2321" s="3">
        <v>461</v>
      </c>
      <c r="D2321" s="150">
        <v>1395</v>
      </c>
      <c r="E2321" s="150"/>
      <c r="F2321" s="150" t="s">
        <v>19</v>
      </c>
      <c r="G2321" s="150">
        <v>3</v>
      </c>
      <c r="H2321" s="160">
        <v>175</v>
      </c>
      <c r="I2321" s="6">
        <f>IF(G2321=1,0.012*H2321,IF(G2321=2,0.011*H2321,IF(G2321=3,0.01*H2321,IF(G2321=4,0.009*H2321,IF(G2321=5,0.008*H2321,IF(G2321=6,0.006*H2321,IF(G2321=7,0.006*H2321,IF(G2321=8,0.006*H2321))))))))</f>
        <v>1.75</v>
      </c>
      <c r="J2321" s="150" t="s">
        <v>439</v>
      </c>
      <c r="K2321" s="235"/>
    </row>
    <row r="2322" spans="1:11" ht="14.25" customHeight="1">
      <c r="A2322" s="415"/>
      <c r="B2322" s="149" t="s">
        <v>1142</v>
      </c>
      <c r="C2322" s="3">
        <v>461</v>
      </c>
      <c r="D2322" s="150">
        <v>1396</v>
      </c>
      <c r="E2322" s="150">
        <v>1</v>
      </c>
      <c r="F2322" s="150" t="s">
        <v>19</v>
      </c>
      <c r="G2322" s="150">
        <v>3</v>
      </c>
      <c r="H2322" s="160">
        <v>1477</v>
      </c>
      <c r="I2322" s="6">
        <f>IF(G2322=1,0.012*H2322,IF(G2322=2,0.011*H2322,IF(G2322=3,0.01*H2322,IF(G2322=4,0.009*H2322,IF(G2322=5,0.008*H2322,IF(G2322=6,0.006*H2322,IF(G2322=7,0.006*H2322,IF(G2322=8,0.006*H2322))))))))</f>
        <v>14.77</v>
      </c>
      <c r="J2322" s="150" t="s">
        <v>439</v>
      </c>
      <c r="K2322" s="235"/>
    </row>
    <row r="2323" spans="1:11" ht="14.25" customHeight="1">
      <c r="A2323" s="415"/>
      <c r="B2323" s="149" t="s">
        <v>1142</v>
      </c>
      <c r="C2323" s="3">
        <v>461</v>
      </c>
      <c r="D2323" s="150">
        <v>1396</v>
      </c>
      <c r="E2323" s="150">
        <v>2</v>
      </c>
      <c r="F2323" s="150" t="s">
        <v>19</v>
      </c>
      <c r="G2323" s="150">
        <v>3</v>
      </c>
      <c r="H2323" s="160">
        <v>1458</v>
      </c>
      <c r="I2323" s="6">
        <f>IF(G2323=1,0.012*H2323,IF(G2323=2,0.011*H2323,IF(G2323=3,0.01*H2323,IF(G2323=4,0.009*H2323,IF(G2323=5,0.008*H2323,IF(G2323=6,0.006*H2323,IF(G2323=7,0.006*H2323,IF(G2323=8,0.006*H2323))))))))</f>
        <v>14.58</v>
      </c>
      <c r="J2323" s="150" t="s">
        <v>439</v>
      </c>
      <c r="K2323" s="235"/>
    </row>
    <row r="2324" spans="1:11" ht="14.25" customHeight="1">
      <c r="A2324" s="415"/>
      <c r="B2324" s="149" t="s">
        <v>1142</v>
      </c>
      <c r="C2324" s="3">
        <v>461</v>
      </c>
      <c r="D2324" s="150">
        <v>1396</v>
      </c>
      <c r="E2324" s="150">
        <v>3</v>
      </c>
      <c r="F2324" s="150" t="s">
        <v>19</v>
      </c>
      <c r="G2324" s="150">
        <v>3</v>
      </c>
      <c r="H2324" s="160">
        <v>1442</v>
      </c>
      <c r="I2324" s="6">
        <f>IF(G2324=1,0.012*H2324,IF(G2324=2,0.011*H2324,IF(G2324=3,0.01*H2324,IF(G2324=4,0.009*H2324,IF(G2324=5,0.008*H2324,IF(G2324=6,0.006*H2324,IF(G2324=7,0.006*H2324,IF(G2324=8,0.006*H2324))))))))</f>
        <v>14.42</v>
      </c>
      <c r="J2324" s="150" t="s">
        <v>439</v>
      </c>
      <c r="K2324" s="235"/>
    </row>
    <row r="2325" spans="1:11" ht="27" customHeight="1">
      <c r="A2325" s="128" t="s">
        <v>1159</v>
      </c>
      <c r="B2325" s="149"/>
      <c r="D2325" s="247"/>
      <c r="E2325" s="247"/>
      <c r="F2325" s="247"/>
      <c r="G2325" s="247"/>
      <c r="H2325" s="248">
        <f>SUM(H2321:H2324)</f>
        <v>4552</v>
      </c>
      <c r="I2325" s="115">
        <f>SUM(I2321:I2324)</f>
        <v>45.52</v>
      </c>
      <c r="J2325" s="247"/>
      <c r="K2325" s="235"/>
    </row>
    <row r="2326" spans="1:11" ht="15.75" customHeight="1">
      <c r="A2326" s="415" t="s">
        <v>1160</v>
      </c>
      <c r="B2326" s="149" t="s">
        <v>1142</v>
      </c>
      <c r="C2326" s="3">
        <v>461</v>
      </c>
      <c r="D2326" s="150">
        <v>1457</v>
      </c>
      <c r="E2326" s="150"/>
      <c r="F2326" s="150" t="s">
        <v>19</v>
      </c>
      <c r="G2326" s="150">
        <v>3</v>
      </c>
      <c r="H2326" s="160">
        <v>2982</v>
      </c>
      <c r="I2326" s="6">
        <f>IF(G2326=1,0.012*H2326,IF(G2326=2,0.011*H2326,IF(G2326=3,0.01*H2326,IF(G2326=4,0.009*H2326,IF(G2326=5,0.008*H2326,IF(G2326=6,0.006*H2326,IF(G2326=7,0.006*H2326,IF(G2326=8,0.006*H2326))))))))</f>
        <v>29.82</v>
      </c>
      <c r="J2326" s="150" t="s">
        <v>439</v>
      </c>
      <c r="K2326" s="235"/>
    </row>
    <row r="2327" spans="1:11" ht="13.5" customHeight="1">
      <c r="A2327" s="415"/>
      <c r="B2327" s="149" t="s">
        <v>1142</v>
      </c>
      <c r="C2327" s="3">
        <v>461</v>
      </c>
      <c r="D2327" s="150">
        <v>1458</v>
      </c>
      <c r="E2327" s="150">
        <v>1</v>
      </c>
      <c r="F2327" s="150" t="s">
        <v>19</v>
      </c>
      <c r="G2327" s="150">
        <v>3</v>
      </c>
      <c r="H2327" s="160">
        <v>2602</v>
      </c>
      <c r="I2327" s="6">
        <f>IF(G2327=1,0.012*H2327,IF(G2327=2,0.011*H2327,IF(G2327=3,0.01*H2327,IF(G2327=4,0.009*H2327,IF(G2327=5,0.008*H2327,IF(G2327=6,0.006*H2327,IF(G2327=7,0.006*H2327,IF(G2327=8,0.006*H2327))))))))</f>
        <v>26.02</v>
      </c>
      <c r="J2327" s="150" t="s">
        <v>439</v>
      </c>
      <c r="K2327" s="235"/>
    </row>
    <row r="2328" spans="1:11" ht="14.25" customHeight="1">
      <c r="A2328" s="415"/>
      <c r="B2328" s="149" t="s">
        <v>1142</v>
      </c>
      <c r="C2328" s="3">
        <v>461</v>
      </c>
      <c r="D2328" s="150">
        <v>1458</v>
      </c>
      <c r="E2328" s="150">
        <v>2</v>
      </c>
      <c r="F2328" s="150" t="s">
        <v>19</v>
      </c>
      <c r="G2328" s="150">
        <v>3</v>
      </c>
      <c r="H2328" s="160">
        <v>1921</v>
      </c>
      <c r="I2328" s="6">
        <f>IF(G2328=1,0.012*H2328,IF(G2328=2,0.011*H2328,IF(G2328=3,0.01*H2328,IF(G2328=4,0.009*H2328,IF(G2328=5,0.008*H2328,IF(G2328=6,0.006*H2328,IF(G2328=7,0.006*H2328,IF(G2328=8,0.006*H2328))))))))</f>
        <v>19.21</v>
      </c>
      <c r="J2328" s="150" t="s">
        <v>439</v>
      </c>
      <c r="K2328" s="235"/>
    </row>
    <row r="2329" spans="1:11" ht="14.25" customHeight="1">
      <c r="A2329" s="415"/>
      <c r="B2329" s="149" t="s">
        <v>1142</v>
      </c>
      <c r="C2329" s="3">
        <v>461</v>
      </c>
      <c r="D2329" s="150">
        <v>1459</v>
      </c>
      <c r="E2329" s="150"/>
      <c r="F2329" s="150" t="s">
        <v>267</v>
      </c>
      <c r="G2329" s="150">
        <v>2</v>
      </c>
      <c r="H2329" s="160">
        <v>475</v>
      </c>
      <c r="I2329" s="6">
        <f>IF(G2329=1,0.012*H2329,IF(G2329=2,0.011*H2329,IF(G2329=3,0.01*H2329,IF(G2329=4,0.009*H2329,IF(G2329=5,0.008*H2329,IF(G2329=6,0.006*H2329,IF(G2329=7,0.006*H2329,IF(G2329=8,0.006*H2329))))))))</f>
        <v>5.225</v>
      </c>
      <c r="J2329" s="150" t="s">
        <v>439</v>
      </c>
      <c r="K2329" s="235"/>
    </row>
    <row r="2330" spans="1:11" ht="14.25" customHeight="1">
      <c r="A2330" s="128" t="s">
        <v>1161</v>
      </c>
      <c r="B2330" s="149"/>
      <c r="D2330" s="247"/>
      <c r="E2330" s="247"/>
      <c r="F2330" s="247"/>
      <c r="G2330" s="247"/>
      <c r="H2330" s="248">
        <f>SUM(H2326:H2329)</f>
        <v>7980</v>
      </c>
      <c r="I2330" s="115">
        <f>SUM(I2326:I2329)</f>
        <v>80.275</v>
      </c>
      <c r="J2330" s="247"/>
      <c r="K2330" s="235"/>
    </row>
    <row r="2331" spans="1:11" ht="14.25" customHeight="1">
      <c r="A2331" s="415" t="s">
        <v>1162</v>
      </c>
      <c r="B2331" s="200" t="s">
        <v>1163</v>
      </c>
      <c r="C2331" s="247">
        <v>339</v>
      </c>
      <c r="D2331" s="247">
        <v>436</v>
      </c>
      <c r="E2331" s="247">
        <v>1</v>
      </c>
      <c r="F2331" s="247" t="s">
        <v>15</v>
      </c>
      <c r="G2331" s="247">
        <v>4</v>
      </c>
      <c r="H2331" s="249">
        <v>7088</v>
      </c>
      <c r="I2331" s="6">
        <f>IF(G2331=1,0.012*H2331,IF(G2331=2,0.011*H2331,IF(G2331=3,0.01*H2331,IF(G2331=4,0.009*H2331,IF(G2331=5,0.008*H2331,IF(G2331=6,0.006*H2331,IF(G2331=7,0.006*H2331,IF(G2331=8,0.006*H2331))))))))</f>
        <v>63.79200000000001</v>
      </c>
      <c r="J2331" s="250" t="s">
        <v>16</v>
      </c>
      <c r="K2331" s="235"/>
    </row>
    <row r="2332" spans="1:11" ht="14.25" customHeight="1">
      <c r="A2332" s="415"/>
      <c r="B2332" s="200" t="s">
        <v>1163</v>
      </c>
      <c r="C2332" s="247">
        <v>339</v>
      </c>
      <c r="D2332" s="247">
        <v>436</v>
      </c>
      <c r="E2332" s="247">
        <v>3</v>
      </c>
      <c r="F2332" s="247" t="s">
        <v>195</v>
      </c>
      <c r="G2332" s="247">
        <v>2</v>
      </c>
      <c r="H2332" s="249">
        <v>4460</v>
      </c>
      <c r="I2332" s="6">
        <f>IF(G2332=1,0.012*H2332,IF(G2332=2,0.011*H2332,IF(G2332=3,0.01*H2332,IF(G2332=4,0.009*H2332,IF(G2332=5,0.008*H2332,IF(G2332=6,0.006*H2332,IF(G2332=7,0.006*H2332,IF(G2332=8,0.006*H2332))))))))</f>
        <v>49.059999999999995</v>
      </c>
      <c r="J2332" s="250" t="s">
        <v>16</v>
      </c>
      <c r="K2332" s="235"/>
    </row>
    <row r="2333" spans="1:11" ht="14.25" customHeight="1">
      <c r="A2333" s="128" t="s">
        <v>1164</v>
      </c>
      <c r="H2333" s="114">
        <f>SUM(H2331:H2332)</f>
        <v>11548</v>
      </c>
      <c r="I2333" s="115">
        <f>SUM(I2331:I2332)</f>
        <v>112.852</v>
      </c>
      <c r="K2333" s="235"/>
    </row>
    <row r="2334" spans="1:11" ht="14.25" customHeight="1">
      <c r="A2334" s="415" t="s">
        <v>1165</v>
      </c>
      <c r="B2334" s="149" t="s">
        <v>1142</v>
      </c>
      <c r="C2334" s="150">
        <v>461</v>
      </c>
      <c r="D2334" s="150">
        <v>1572</v>
      </c>
      <c r="E2334" s="150"/>
      <c r="F2334" s="150" t="s">
        <v>19</v>
      </c>
      <c r="G2334" s="150">
        <v>4</v>
      </c>
      <c r="H2334" s="160">
        <v>208</v>
      </c>
      <c r="I2334" s="6">
        <f>IF(G2334=1,0.012*H2334,IF(G2334=2,0.011*H2334,IF(G2334=3,0.01*H2334,IF(G2334=4,0.009*H2334,IF(G2334=5,0.008*H2334,IF(G2334=6,0.006*H2334,IF(G2334=7,0.006*H2334,IF(G2334=8,0.006*H2334))))))))</f>
        <v>1.8720000000000003</v>
      </c>
      <c r="J2334" s="150" t="s">
        <v>439</v>
      </c>
      <c r="K2334" s="235"/>
    </row>
    <row r="2335" spans="1:11" ht="14.25" customHeight="1">
      <c r="A2335" s="415"/>
      <c r="B2335" s="149" t="s">
        <v>1142</v>
      </c>
      <c r="C2335" s="150">
        <v>461</v>
      </c>
      <c r="D2335" s="150">
        <v>1573</v>
      </c>
      <c r="E2335" s="150"/>
      <c r="F2335" s="150" t="s">
        <v>19</v>
      </c>
      <c r="G2335" s="150">
        <v>4</v>
      </c>
      <c r="H2335" s="160">
        <v>3637</v>
      </c>
      <c r="I2335" s="6">
        <f>IF(G2335=1,0.012*H2335,IF(G2335=2,0.011*H2335,IF(G2335=3,0.01*H2335,IF(G2335=4,0.009*H2335,IF(G2335=5,0.008*H2335,IF(G2335=6,0.006*H2335,IF(G2335=7,0.006*H2335,IF(G2335=8,0.006*H2335))))))))</f>
        <v>32.733000000000004</v>
      </c>
      <c r="J2335" s="150" t="s">
        <v>439</v>
      </c>
      <c r="K2335" s="235"/>
    </row>
    <row r="2336" spans="1:11" ht="36.75" customHeight="1">
      <c r="A2336" s="128" t="s">
        <v>1166</v>
      </c>
      <c r="B2336" s="149"/>
      <c r="C2336" s="150"/>
      <c r="D2336" s="247"/>
      <c r="E2336" s="247"/>
      <c r="F2336" s="247"/>
      <c r="G2336" s="247"/>
      <c r="H2336" s="248">
        <f>SUM(H2334:H2335)</f>
        <v>3845</v>
      </c>
      <c r="I2336" s="251">
        <f>SUM(I2334:I2335)</f>
        <v>34.605000000000004</v>
      </c>
      <c r="J2336" s="250"/>
      <c r="K2336" s="235"/>
    </row>
    <row r="2337" spans="1:11" ht="12.75" customHeight="1">
      <c r="A2337" s="415" t="s">
        <v>1167</v>
      </c>
      <c r="B2337" s="2" t="s">
        <v>1142</v>
      </c>
      <c r="C2337" s="150">
        <v>461</v>
      </c>
      <c r="D2337" s="3">
        <v>523</v>
      </c>
      <c r="E2337" s="3">
        <v>1</v>
      </c>
      <c r="F2337" s="4" t="s">
        <v>195</v>
      </c>
      <c r="G2337" s="3">
        <v>4</v>
      </c>
      <c r="H2337" s="5">
        <v>1030</v>
      </c>
      <c r="I2337" s="6">
        <f>IF(G2337=1,0.012*H2337,IF(G2337=2,0.011*H2337,IF(G2337=3,0.01*H2337,IF(G2337=4,0.009*H2337,IF(G2337=5,0.008*H2337,IF(G2337=6,0.006*H2337,IF(G2337=7,0.006*H2337,IF(G2337=8,0.006*H2337))))))))</f>
        <v>9.270000000000001</v>
      </c>
      <c r="J2337" s="4" t="s">
        <v>439</v>
      </c>
      <c r="K2337" s="235"/>
    </row>
    <row r="2338" spans="1:11" ht="12.75" customHeight="1">
      <c r="A2338" s="415"/>
      <c r="B2338" s="2" t="s">
        <v>1142</v>
      </c>
      <c r="C2338" s="150">
        <v>461</v>
      </c>
      <c r="D2338" s="3">
        <v>523</v>
      </c>
      <c r="E2338" s="3">
        <v>2</v>
      </c>
      <c r="F2338" s="4" t="s">
        <v>195</v>
      </c>
      <c r="G2338" s="3">
        <v>4</v>
      </c>
      <c r="H2338" s="5">
        <v>810</v>
      </c>
      <c r="I2338" s="6">
        <f>IF(G2338=1,0.012*H2338,IF(G2338=2,0.011*H2338,IF(G2338=3,0.01*H2338,IF(G2338=4,0.009*H2338,IF(G2338=5,0.008*H2338,IF(G2338=6,0.006*H2338,IF(G2338=7,0.006*H2338,IF(G2338=8,0.006*H2338))))))))</f>
        <v>7.290000000000001</v>
      </c>
      <c r="J2338" s="4" t="s">
        <v>439</v>
      </c>
      <c r="K2338" s="235"/>
    </row>
    <row r="2339" spans="1:11" ht="12.75" customHeight="1">
      <c r="A2339" s="415"/>
      <c r="B2339" s="2" t="s">
        <v>1142</v>
      </c>
      <c r="C2339" s="150">
        <v>461</v>
      </c>
      <c r="D2339" s="3">
        <v>524</v>
      </c>
      <c r="E2339" s="3">
        <v>1</v>
      </c>
      <c r="F2339" s="4" t="s">
        <v>195</v>
      </c>
      <c r="G2339" s="3">
        <v>2</v>
      </c>
      <c r="H2339" s="5">
        <v>2410</v>
      </c>
      <c r="I2339" s="6">
        <f>IF(G2339=1,0.012*H2339,IF(G2339=2,0.011*H2339,IF(G2339=3,0.01*H2339,IF(G2339=4,0.009*H2339,IF(G2339=5,0.008*H2339,IF(G2339=6,0.006*H2339,IF(G2339=7,0.006*H2339,IF(G2339=8,0.006*H2339))))))))</f>
        <v>26.509999999999998</v>
      </c>
      <c r="J2339" s="4" t="s">
        <v>16</v>
      </c>
      <c r="K2339" s="235"/>
    </row>
    <row r="2340" spans="1:11" ht="12.75" customHeight="1">
      <c r="A2340" s="128" t="s">
        <v>1168</v>
      </c>
      <c r="C2340" s="150"/>
      <c r="H2340" s="114">
        <f>SUM(H2337:H2339)</f>
        <v>4250</v>
      </c>
      <c r="I2340" s="115">
        <f>SUM(I2337:I2339)</f>
        <v>43.07</v>
      </c>
      <c r="K2340" s="235"/>
    </row>
    <row r="2341" spans="1:11" ht="12.75" customHeight="1">
      <c r="A2341" s="420" t="s">
        <v>1169</v>
      </c>
      <c r="B2341" s="252" t="s">
        <v>1142</v>
      </c>
      <c r="C2341" s="150">
        <v>461</v>
      </c>
      <c r="D2341" s="4">
        <v>514</v>
      </c>
      <c r="E2341" s="4">
        <v>3</v>
      </c>
      <c r="F2341" s="4" t="s">
        <v>195</v>
      </c>
      <c r="G2341" s="4">
        <v>2</v>
      </c>
      <c r="H2341" s="253">
        <v>4423</v>
      </c>
      <c r="I2341" s="254">
        <f aca="true" t="shared" si="111" ref="I2341:I2350">IF(G2341=1,0.012*H2341,IF(G2341=2,0.011*H2341,IF(G2341=3,0.01*H2341,IF(G2341=4,0.009*H2341,IF(G2341=5,0.008*H2341,IF(G2341=6,0.006*H2341,IF(G2341=7,0.006*H2341,IF(G2341=8,0.006*H2341))))))))</f>
        <v>48.653</v>
      </c>
      <c r="J2341" s="4" t="s">
        <v>16</v>
      </c>
      <c r="K2341" s="235"/>
    </row>
    <row r="2342" spans="1:11" ht="12.75" customHeight="1">
      <c r="A2342" s="420"/>
      <c r="B2342" s="252" t="s">
        <v>1142</v>
      </c>
      <c r="C2342" s="150">
        <v>461</v>
      </c>
      <c r="D2342" s="4">
        <v>1078</v>
      </c>
      <c r="E2342" s="4">
        <v>2</v>
      </c>
      <c r="F2342" s="4" t="s">
        <v>19</v>
      </c>
      <c r="G2342" s="4">
        <v>3</v>
      </c>
      <c r="H2342" s="253">
        <v>4111</v>
      </c>
      <c r="I2342" s="254">
        <f t="shared" si="111"/>
        <v>41.11</v>
      </c>
      <c r="J2342" s="4" t="s">
        <v>439</v>
      </c>
      <c r="K2342" s="235"/>
    </row>
    <row r="2343" spans="1:11" ht="12.75" customHeight="1">
      <c r="A2343" s="420"/>
      <c r="B2343" s="252" t="s">
        <v>1142</v>
      </c>
      <c r="C2343" s="150">
        <v>461</v>
      </c>
      <c r="D2343" s="4">
        <v>1173</v>
      </c>
      <c r="E2343" s="4">
        <v>3</v>
      </c>
      <c r="F2343" s="4" t="s">
        <v>19</v>
      </c>
      <c r="G2343" s="4">
        <v>4</v>
      </c>
      <c r="H2343" s="253">
        <v>300</v>
      </c>
      <c r="I2343" s="254">
        <f t="shared" si="111"/>
        <v>2.7</v>
      </c>
      <c r="J2343" s="4" t="s">
        <v>439</v>
      </c>
      <c r="K2343" s="235"/>
    </row>
    <row r="2344" spans="1:11" ht="14.25" customHeight="1">
      <c r="A2344" s="420"/>
      <c r="B2344" s="252" t="s">
        <v>1142</v>
      </c>
      <c r="C2344" s="150">
        <v>461</v>
      </c>
      <c r="D2344" s="4">
        <v>1174</v>
      </c>
      <c r="E2344" s="4">
        <v>3</v>
      </c>
      <c r="F2344" s="4" t="s">
        <v>195</v>
      </c>
      <c r="G2344" s="4">
        <v>1</v>
      </c>
      <c r="H2344" s="253">
        <v>1042</v>
      </c>
      <c r="I2344" s="254">
        <f t="shared" si="111"/>
        <v>12.504</v>
      </c>
      <c r="J2344" s="4" t="s">
        <v>439</v>
      </c>
      <c r="K2344" s="255"/>
    </row>
    <row r="2345" spans="1:11" ht="14.25" customHeight="1">
      <c r="A2345" s="420"/>
      <c r="B2345" s="252" t="s">
        <v>1142</v>
      </c>
      <c r="C2345" s="150">
        <v>461</v>
      </c>
      <c r="D2345" s="4">
        <v>1298</v>
      </c>
      <c r="E2345" s="4">
        <v>6</v>
      </c>
      <c r="F2345" s="4" t="s">
        <v>267</v>
      </c>
      <c r="G2345" s="4">
        <v>1</v>
      </c>
      <c r="H2345" s="253">
        <v>1404</v>
      </c>
      <c r="I2345" s="254">
        <f t="shared" si="111"/>
        <v>16.848</v>
      </c>
      <c r="J2345" s="4" t="s">
        <v>16</v>
      </c>
      <c r="K2345" s="255"/>
    </row>
    <row r="2346" spans="1:11" ht="14.25" customHeight="1">
      <c r="A2346" s="420"/>
      <c r="B2346" s="252" t="s">
        <v>1142</v>
      </c>
      <c r="C2346" s="150">
        <v>461</v>
      </c>
      <c r="D2346" s="4">
        <v>1298</v>
      </c>
      <c r="E2346" s="4">
        <v>6</v>
      </c>
      <c r="F2346" s="4" t="s">
        <v>267</v>
      </c>
      <c r="G2346" s="4">
        <v>3</v>
      </c>
      <c r="H2346" s="253">
        <v>950</v>
      </c>
      <c r="I2346" s="254">
        <f t="shared" si="111"/>
        <v>9.5</v>
      </c>
      <c r="J2346" s="4" t="s">
        <v>16</v>
      </c>
      <c r="K2346" s="255"/>
    </row>
    <row r="2347" spans="1:11" ht="14.25" customHeight="1">
      <c r="A2347" s="420"/>
      <c r="B2347" s="252" t="s">
        <v>1142</v>
      </c>
      <c r="C2347" s="150">
        <v>461</v>
      </c>
      <c r="D2347" s="4">
        <v>1298</v>
      </c>
      <c r="E2347" s="4">
        <v>10</v>
      </c>
      <c r="F2347" s="4" t="s">
        <v>267</v>
      </c>
      <c r="G2347" s="4">
        <v>1</v>
      </c>
      <c r="H2347" s="253">
        <v>8714</v>
      </c>
      <c r="I2347" s="254">
        <f t="shared" si="111"/>
        <v>104.568</v>
      </c>
      <c r="J2347" s="4" t="s">
        <v>16</v>
      </c>
      <c r="K2347" s="255"/>
    </row>
    <row r="2348" spans="1:11" ht="14.25" customHeight="1">
      <c r="A2348" s="420"/>
      <c r="B2348" s="252" t="s">
        <v>1142</v>
      </c>
      <c r="C2348" s="150">
        <v>461</v>
      </c>
      <c r="D2348" s="4">
        <v>1455</v>
      </c>
      <c r="E2348" s="4"/>
      <c r="F2348" s="4" t="s">
        <v>19</v>
      </c>
      <c r="G2348" s="4">
        <v>4</v>
      </c>
      <c r="H2348" s="253">
        <v>1028</v>
      </c>
      <c r="I2348" s="254">
        <f t="shared" si="111"/>
        <v>9.252</v>
      </c>
      <c r="J2348" s="4" t="s">
        <v>439</v>
      </c>
      <c r="K2348" s="255"/>
    </row>
    <row r="2349" spans="1:11" ht="14.25" customHeight="1">
      <c r="A2349" s="420"/>
      <c r="B2349" s="252" t="s">
        <v>1142</v>
      </c>
      <c r="C2349" s="150">
        <v>461</v>
      </c>
      <c r="D2349" s="4">
        <v>1567</v>
      </c>
      <c r="E2349" s="4"/>
      <c r="F2349" s="4" t="s">
        <v>19</v>
      </c>
      <c r="G2349" s="4">
        <v>4</v>
      </c>
      <c r="H2349" s="253">
        <v>4470</v>
      </c>
      <c r="I2349" s="254">
        <f t="shared" si="111"/>
        <v>40.230000000000004</v>
      </c>
      <c r="J2349" s="4" t="s">
        <v>439</v>
      </c>
      <c r="K2349" s="255"/>
    </row>
    <row r="2350" spans="1:11" ht="14.25" customHeight="1">
      <c r="A2350" s="420"/>
      <c r="B2350" s="252" t="s">
        <v>1142</v>
      </c>
      <c r="C2350" s="150">
        <v>461</v>
      </c>
      <c r="D2350" s="4">
        <v>1584</v>
      </c>
      <c r="E2350" s="4"/>
      <c r="F2350" s="4" t="s">
        <v>195</v>
      </c>
      <c r="G2350" s="4">
        <v>3</v>
      </c>
      <c r="H2350" s="253">
        <v>6182</v>
      </c>
      <c r="I2350" s="254">
        <f t="shared" si="111"/>
        <v>61.82</v>
      </c>
      <c r="J2350" s="4" t="s">
        <v>439</v>
      </c>
      <c r="K2350" s="255"/>
    </row>
    <row r="2351" spans="1:11" ht="42.75" customHeight="1">
      <c r="A2351" s="143" t="s">
        <v>1170</v>
      </c>
      <c r="H2351" s="114">
        <f>SUM(H2341:H2350)</f>
        <v>32624</v>
      </c>
      <c r="I2351" s="115">
        <f>SUM(I2341:I2350)</f>
        <v>347.185</v>
      </c>
      <c r="K2351" s="255"/>
    </row>
    <row r="2352" spans="1:11" ht="14.25" customHeight="1">
      <c r="A2352" s="411" t="s">
        <v>1171</v>
      </c>
      <c r="B2352" s="411"/>
      <c r="C2352" s="411"/>
      <c r="D2352" s="411"/>
      <c r="E2352" s="411"/>
      <c r="F2352" s="411"/>
      <c r="G2352" s="411"/>
      <c r="H2352" s="411"/>
      <c r="I2352" s="411"/>
      <c r="J2352" s="411"/>
      <c r="K2352" s="255"/>
    </row>
    <row r="2353" spans="1:11" ht="14.25" customHeight="1">
      <c r="A2353" s="421" t="s">
        <v>1172</v>
      </c>
      <c r="B2353" s="256" t="s">
        <v>1173</v>
      </c>
      <c r="C2353" s="150">
        <v>626</v>
      </c>
      <c r="D2353" s="152" t="s">
        <v>1174</v>
      </c>
      <c r="E2353" s="152">
        <v>1</v>
      </c>
      <c r="F2353" s="152" t="s">
        <v>15</v>
      </c>
      <c r="G2353" s="152">
        <v>3</v>
      </c>
      <c r="H2353" s="201">
        <v>11668</v>
      </c>
      <c r="I2353" s="6">
        <f aca="true" t="shared" si="112" ref="I2353:I2365">IF(G2353=1,0.012*H2353,IF(G2353=2,0.011*H2353,IF(G2353=3,0.01*H2353,IF(G2353=4,0.009*H2353,IF(G2353=5,0.008*H2353,IF(G2353=6,0.006*H2353,IF(G2353=7,0.006*H2353,IF(G2353=8,0.006*H2353))))))))</f>
        <v>116.68</v>
      </c>
      <c r="J2353" s="150" t="s">
        <v>16</v>
      </c>
      <c r="K2353" s="255"/>
    </row>
    <row r="2354" spans="1:11" ht="14.25" customHeight="1">
      <c r="A2354" s="421"/>
      <c r="B2354" s="256" t="s">
        <v>1173</v>
      </c>
      <c r="C2354" s="150">
        <v>626</v>
      </c>
      <c r="D2354" s="152" t="s">
        <v>1175</v>
      </c>
      <c r="E2354" s="152">
        <v>1</v>
      </c>
      <c r="F2354" s="152" t="s">
        <v>15</v>
      </c>
      <c r="G2354" s="152">
        <v>4</v>
      </c>
      <c r="H2354" s="201">
        <v>205</v>
      </c>
      <c r="I2354" s="6">
        <f t="shared" si="112"/>
        <v>1.8450000000000002</v>
      </c>
      <c r="J2354" s="150" t="s">
        <v>16</v>
      </c>
      <c r="K2354" s="255"/>
    </row>
    <row r="2355" spans="1:11" ht="14.25" customHeight="1">
      <c r="A2355" s="421"/>
      <c r="B2355" s="257" t="s">
        <v>1173</v>
      </c>
      <c r="C2355" s="150">
        <v>626</v>
      </c>
      <c r="D2355" s="150" t="s">
        <v>1176</v>
      </c>
      <c r="E2355" s="150">
        <v>1</v>
      </c>
      <c r="F2355" s="150" t="s">
        <v>19</v>
      </c>
      <c r="G2355" s="150">
        <v>4</v>
      </c>
      <c r="H2355" s="160">
        <v>706</v>
      </c>
      <c r="I2355" s="6">
        <f t="shared" si="112"/>
        <v>6.354000000000001</v>
      </c>
      <c r="J2355" s="150" t="s">
        <v>16</v>
      </c>
      <c r="K2355" s="255"/>
    </row>
    <row r="2356" spans="1:11" ht="14.25" customHeight="1">
      <c r="A2356" s="421"/>
      <c r="B2356" s="257" t="s">
        <v>1173</v>
      </c>
      <c r="C2356" s="150">
        <v>626</v>
      </c>
      <c r="D2356" s="150" t="s">
        <v>1176</v>
      </c>
      <c r="E2356" s="150">
        <v>2</v>
      </c>
      <c r="F2356" s="150" t="s">
        <v>19</v>
      </c>
      <c r="G2356" s="150">
        <v>4</v>
      </c>
      <c r="H2356" s="160">
        <v>4360</v>
      </c>
      <c r="I2356" s="6">
        <f t="shared" si="112"/>
        <v>39.24</v>
      </c>
      <c r="J2356" s="150" t="s">
        <v>16</v>
      </c>
      <c r="K2356" s="255"/>
    </row>
    <row r="2357" spans="1:11" ht="14.25" customHeight="1">
      <c r="A2357" s="421"/>
      <c r="B2357" s="257" t="s">
        <v>1173</v>
      </c>
      <c r="C2357" s="150">
        <v>626</v>
      </c>
      <c r="D2357" s="150" t="s">
        <v>1177</v>
      </c>
      <c r="E2357" s="150"/>
      <c r="F2357" s="150" t="s">
        <v>19</v>
      </c>
      <c r="G2357" s="150">
        <v>4</v>
      </c>
      <c r="H2357" s="160">
        <v>6036</v>
      </c>
      <c r="I2357" s="6">
        <f t="shared" si="112"/>
        <v>54.324000000000005</v>
      </c>
      <c r="J2357" s="150" t="s">
        <v>16</v>
      </c>
      <c r="K2357" s="255"/>
    </row>
    <row r="2358" spans="1:11" ht="14.25" customHeight="1">
      <c r="A2358" s="421"/>
      <c r="B2358" s="257" t="s">
        <v>1173</v>
      </c>
      <c r="C2358" s="150">
        <v>626</v>
      </c>
      <c r="D2358" s="150" t="s">
        <v>1178</v>
      </c>
      <c r="E2358" s="150">
        <v>4</v>
      </c>
      <c r="F2358" s="150" t="s">
        <v>19</v>
      </c>
      <c r="G2358" s="150">
        <v>4</v>
      </c>
      <c r="H2358" s="160">
        <v>6581</v>
      </c>
      <c r="I2358" s="6">
        <f t="shared" si="112"/>
        <v>59.229000000000006</v>
      </c>
      <c r="J2358" s="150" t="s">
        <v>16</v>
      </c>
      <c r="K2358" s="255"/>
    </row>
    <row r="2359" spans="1:11" ht="14.25" customHeight="1">
      <c r="A2359" s="421"/>
      <c r="B2359" s="257" t="s">
        <v>1173</v>
      </c>
      <c r="C2359" s="150">
        <v>626</v>
      </c>
      <c r="D2359" s="150" t="s">
        <v>1179</v>
      </c>
      <c r="E2359" s="150"/>
      <c r="F2359" s="150" t="s">
        <v>365</v>
      </c>
      <c r="G2359" s="150">
        <v>5</v>
      </c>
      <c r="H2359" s="160">
        <v>763</v>
      </c>
      <c r="I2359" s="6">
        <f t="shared" si="112"/>
        <v>6.104</v>
      </c>
      <c r="J2359" s="150" t="s">
        <v>16</v>
      </c>
      <c r="K2359" s="255"/>
    </row>
    <row r="2360" spans="1:11" ht="14.25" customHeight="1">
      <c r="A2360" s="421"/>
      <c r="B2360" s="257" t="s">
        <v>1173</v>
      </c>
      <c r="C2360" s="150">
        <v>626</v>
      </c>
      <c r="D2360" s="150">
        <v>1564</v>
      </c>
      <c r="E2360" s="150"/>
      <c r="F2360" s="150" t="s">
        <v>365</v>
      </c>
      <c r="G2360" s="150">
        <v>5</v>
      </c>
      <c r="H2360" s="160">
        <v>1043</v>
      </c>
      <c r="I2360" s="6">
        <f t="shared" si="112"/>
        <v>8.344</v>
      </c>
      <c r="J2360" s="150" t="s">
        <v>16</v>
      </c>
      <c r="K2360" s="255"/>
    </row>
    <row r="2361" spans="1:11" ht="14.25" customHeight="1">
      <c r="A2361" s="421"/>
      <c r="B2361" s="257" t="s">
        <v>1173</v>
      </c>
      <c r="C2361" s="150">
        <v>626</v>
      </c>
      <c r="D2361" s="150">
        <v>1565</v>
      </c>
      <c r="E2361" s="150"/>
      <c r="F2361" s="150" t="s">
        <v>365</v>
      </c>
      <c r="G2361" s="150">
        <v>5</v>
      </c>
      <c r="H2361" s="160">
        <v>419</v>
      </c>
      <c r="I2361" s="6">
        <f t="shared" si="112"/>
        <v>3.352</v>
      </c>
      <c r="J2361" s="150" t="s">
        <v>16</v>
      </c>
      <c r="K2361" s="255"/>
    </row>
    <row r="2362" spans="1:11" ht="14.25" customHeight="1">
      <c r="A2362" s="421"/>
      <c r="B2362" s="257" t="s">
        <v>1173</v>
      </c>
      <c r="C2362" s="150">
        <v>626</v>
      </c>
      <c r="D2362" s="150">
        <v>1566</v>
      </c>
      <c r="E2362" s="150"/>
      <c r="F2362" s="150" t="s">
        <v>19</v>
      </c>
      <c r="G2362" s="150">
        <v>4</v>
      </c>
      <c r="H2362" s="160">
        <v>1978</v>
      </c>
      <c r="I2362" s="6">
        <f t="shared" si="112"/>
        <v>17.802000000000003</v>
      </c>
      <c r="J2362" s="150" t="s">
        <v>16</v>
      </c>
      <c r="K2362" s="255"/>
    </row>
    <row r="2363" spans="1:11" ht="14.25" customHeight="1">
      <c r="A2363" s="421"/>
      <c r="B2363" s="257" t="s">
        <v>1173</v>
      </c>
      <c r="C2363" s="150">
        <v>626</v>
      </c>
      <c r="D2363" s="150">
        <v>1567</v>
      </c>
      <c r="E2363" s="150"/>
      <c r="F2363" s="150" t="s">
        <v>19</v>
      </c>
      <c r="G2363" s="150">
        <v>4</v>
      </c>
      <c r="H2363" s="160">
        <v>679</v>
      </c>
      <c r="I2363" s="6">
        <f t="shared" si="112"/>
        <v>6.111000000000001</v>
      </c>
      <c r="J2363" s="150" t="s">
        <v>16</v>
      </c>
      <c r="K2363" s="255"/>
    </row>
    <row r="2364" spans="1:11" ht="14.25" customHeight="1">
      <c r="A2364" s="421"/>
      <c r="B2364" s="257" t="s">
        <v>1173</v>
      </c>
      <c r="C2364" s="150">
        <v>626</v>
      </c>
      <c r="D2364" s="150" t="s">
        <v>1180</v>
      </c>
      <c r="E2364" s="150"/>
      <c r="F2364" s="150" t="s">
        <v>19</v>
      </c>
      <c r="G2364" s="150">
        <v>3</v>
      </c>
      <c r="H2364" s="160">
        <v>4579</v>
      </c>
      <c r="I2364" s="6">
        <f t="shared" si="112"/>
        <v>45.79</v>
      </c>
      <c r="J2364" s="150" t="s">
        <v>16</v>
      </c>
      <c r="K2364" s="255"/>
    </row>
    <row r="2365" spans="1:11" ht="14.25" customHeight="1">
      <c r="A2365" s="421"/>
      <c r="B2365" s="257" t="s">
        <v>1173</v>
      </c>
      <c r="C2365" s="150">
        <v>626</v>
      </c>
      <c r="D2365" s="150" t="s">
        <v>1180</v>
      </c>
      <c r="E2365" s="150"/>
      <c r="F2365" s="150" t="s">
        <v>19</v>
      </c>
      <c r="G2365" s="150">
        <v>4</v>
      </c>
      <c r="H2365" s="160">
        <v>2585</v>
      </c>
      <c r="I2365" s="6">
        <f t="shared" si="112"/>
        <v>23.265000000000004</v>
      </c>
      <c r="J2365" s="150" t="s">
        <v>16</v>
      </c>
      <c r="K2365" s="255"/>
    </row>
    <row r="2366" spans="1:11" ht="14.25" customHeight="1">
      <c r="A2366" s="128" t="s">
        <v>1181</v>
      </c>
      <c r="B2366" s="257"/>
      <c r="C2366" s="150"/>
      <c r="D2366" s="150"/>
      <c r="E2366" s="150"/>
      <c r="F2366" s="150"/>
      <c r="G2366" s="150"/>
      <c r="H2366" s="151">
        <f>SUM(H2353:H2365)</f>
        <v>41602</v>
      </c>
      <c r="I2366" s="115">
        <f>SUM(I2353:I2365)</f>
        <v>388.44</v>
      </c>
      <c r="J2366" s="150"/>
      <c r="K2366" s="255"/>
    </row>
    <row r="2367" spans="1:11" ht="14.25" customHeight="1">
      <c r="A2367" s="421" t="s">
        <v>1182</v>
      </c>
      <c r="B2367" s="256" t="s">
        <v>1173</v>
      </c>
      <c r="C2367" s="150">
        <v>626</v>
      </c>
      <c r="D2367" s="152" t="s">
        <v>1174</v>
      </c>
      <c r="E2367" s="152">
        <v>1</v>
      </c>
      <c r="F2367" s="152" t="s">
        <v>15</v>
      </c>
      <c r="G2367" s="152">
        <v>3</v>
      </c>
      <c r="H2367" s="201">
        <v>6979</v>
      </c>
      <c r="I2367" s="6">
        <f>IF(G2367=1,0.012*H2367,IF(G2367=2,0.011*H2367,IF(G2367=3,0.01*H2367,IF(G2367=4,0.009*H2367,IF(G2367=5,0.008*H2367,IF(G2367=6,0.006*H2367,IF(G2367=7,0.006*H2367,IF(G2367=8,0.006*H2367))))))))</f>
        <v>69.79</v>
      </c>
      <c r="J2367" s="150" t="s">
        <v>16</v>
      </c>
      <c r="K2367" s="255"/>
    </row>
    <row r="2368" spans="1:11" ht="14.25" customHeight="1">
      <c r="A2368" s="421"/>
      <c r="B2368" s="257" t="s">
        <v>1173</v>
      </c>
      <c r="C2368" s="150">
        <v>626</v>
      </c>
      <c r="D2368" s="150" t="s">
        <v>1177</v>
      </c>
      <c r="E2368" s="150"/>
      <c r="F2368" s="150" t="s">
        <v>19</v>
      </c>
      <c r="G2368" s="150">
        <v>4</v>
      </c>
      <c r="H2368" s="160">
        <v>3215</v>
      </c>
      <c r="I2368" s="6">
        <f>IF(G2368=1,0.012*H2368,IF(G2368=2,0.011*H2368,IF(G2368=3,0.01*H2368,IF(G2368=4,0.009*H2368,IF(G2368=5,0.008*H2368,IF(G2368=6,0.006*H2368,IF(G2368=7,0.006*H2368,IF(G2368=8,0.006*H2368))))))))</f>
        <v>28.935000000000002</v>
      </c>
      <c r="J2368" s="150" t="s">
        <v>16</v>
      </c>
      <c r="K2368" s="255"/>
    </row>
    <row r="2369" spans="1:11" ht="14.25" customHeight="1">
      <c r="A2369" s="421"/>
      <c r="B2369" s="257" t="s">
        <v>1173</v>
      </c>
      <c r="C2369" s="150">
        <v>626</v>
      </c>
      <c r="D2369" s="150" t="s">
        <v>1178</v>
      </c>
      <c r="E2369" s="150">
        <v>4</v>
      </c>
      <c r="F2369" s="150" t="s">
        <v>19</v>
      </c>
      <c r="G2369" s="150">
        <v>4</v>
      </c>
      <c r="H2369" s="160">
        <v>13293</v>
      </c>
      <c r="I2369" s="6">
        <f>IF(G2369=1,0.012*H2369,IF(G2369=2,0.011*H2369,IF(G2369=3,0.01*H2369,IF(G2369=4,0.009*H2369,IF(G2369=5,0.008*H2369,IF(G2369=6,0.006*H2369,IF(G2369=7,0.006*H2369,IF(G2369=8,0.006*H2369))))))))</f>
        <v>119.63700000000001</v>
      </c>
      <c r="J2369" s="150" t="s">
        <v>16</v>
      </c>
      <c r="K2369" s="255"/>
    </row>
    <row r="2370" spans="1:11" ht="14.25" customHeight="1">
      <c r="A2370" s="421"/>
      <c r="B2370" s="257" t="s">
        <v>1173</v>
      </c>
      <c r="C2370" s="150">
        <v>626</v>
      </c>
      <c r="D2370" s="150" t="s">
        <v>1180</v>
      </c>
      <c r="E2370" s="150"/>
      <c r="F2370" s="150" t="s">
        <v>19</v>
      </c>
      <c r="G2370" s="150">
        <v>3</v>
      </c>
      <c r="H2370" s="160">
        <v>14962</v>
      </c>
      <c r="I2370" s="6">
        <f>IF(G2370=1,0.012*H2370,IF(G2370=2,0.011*H2370,IF(G2370=3,0.01*H2370,IF(G2370=4,0.009*H2370,IF(G2370=5,0.008*H2370,IF(G2370=6,0.006*H2370,IF(G2370=7,0.006*H2370,IF(G2370=8,0.006*H2370))))))))</f>
        <v>149.62</v>
      </c>
      <c r="J2370" s="150" t="s">
        <v>16</v>
      </c>
      <c r="K2370" s="255"/>
    </row>
    <row r="2371" spans="1:11" ht="14.25" customHeight="1">
      <c r="A2371" s="421"/>
      <c r="B2371" s="257" t="s">
        <v>1173</v>
      </c>
      <c r="C2371" s="150">
        <v>626</v>
      </c>
      <c r="D2371" s="150" t="s">
        <v>1180</v>
      </c>
      <c r="E2371" s="150"/>
      <c r="F2371" s="150" t="s">
        <v>19</v>
      </c>
      <c r="G2371" s="150">
        <v>4</v>
      </c>
      <c r="H2371" s="160">
        <v>8446</v>
      </c>
      <c r="I2371" s="6">
        <f>IF(G2371=1,0.012*H2371,IF(G2371=2,0.011*H2371,IF(G2371=3,0.01*H2371,IF(G2371=4,0.009*H2371,IF(G2371=5,0.008*H2371,IF(G2371=6,0.006*H2371,IF(G2371=7,0.006*H2371,IF(G2371=8,0.006*H2371))))))))</f>
        <v>76.01400000000001</v>
      </c>
      <c r="J2371" s="150" t="s">
        <v>16</v>
      </c>
      <c r="K2371" s="255"/>
    </row>
    <row r="2372" spans="1:11" ht="14.25" customHeight="1">
      <c r="A2372" s="61" t="s">
        <v>1183</v>
      </c>
      <c r="B2372" s="257"/>
      <c r="C2372" s="150"/>
      <c r="D2372" s="150"/>
      <c r="E2372" s="150"/>
      <c r="F2372" s="150"/>
      <c r="G2372" s="150"/>
      <c r="H2372" s="151">
        <f>SUM(H2367:H2371)</f>
        <v>46895</v>
      </c>
      <c r="I2372" s="115">
        <f>SUM(I2367:I2371)</f>
        <v>443.99600000000004</v>
      </c>
      <c r="J2372" s="150"/>
      <c r="K2372" s="255"/>
    </row>
    <row r="2373" spans="1:11" ht="14.25" customHeight="1">
      <c r="A2373" s="420" t="s">
        <v>1184</v>
      </c>
      <c r="B2373" s="258" t="s">
        <v>1173</v>
      </c>
      <c r="C2373" s="259" t="s">
        <v>1185</v>
      </c>
      <c r="D2373" s="3">
        <v>25</v>
      </c>
      <c r="E2373" s="3">
        <v>1</v>
      </c>
      <c r="F2373" s="4" t="s">
        <v>19</v>
      </c>
      <c r="G2373" s="3">
        <v>3</v>
      </c>
      <c r="H2373" s="5">
        <v>141</v>
      </c>
      <c r="I2373" s="6">
        <f aca="true" t="shared" si="113" ref="I2373:I2410">IF(G2373=1,0.012*H2373,IF(G2373=2,0.011*H2373,IF(G2373=3,0.01*H2373,IF(G2373=4,0.009*H2373,IF(G2373=5,0.008*H2373,IF(G2373=6,0.006*H2373,IF(G2373=7,0.006*H2373,IF(G2373=8,0.006*H2373))))))))</f>
        <v>1.41</v>
      </c>
      <c r="J2373" s="4" t="s">
        <v>16</v>
      </c>
      <c r="K2373" s="255"/>
    </row>
    <row r="2374" spans="1:11" ht="14.25" customHeight="1">
      <c r="A2374" s="420"/>
      <c r="B2374" s="258" t="s">
        <v>1173</v>
      </c>
      <c r="C2374" s="259" t="s">
        <v>1185</v>
      </c>
      <c r="D2374" s="3">
        <v>25</v>
      </c>
      <c r="E2374" s="3">
        <v>2</v>
      </c>
      <c r="F2374" s="4" t="s">
        <v>19</v>
      </c>
      <c r="G2374" s="3">
        <v>3</v>
      </c>
      <c r="H2374" s="5">
        <v>110</v>
      </c>
      <c r="I2374" s="6">
        <f t="shared" si="113"/>
        <v>1.1</v>
      </c>
      <c r="J2374" s="4" t="s">
        <v>16</v>
      </c>
      <c r="K2374" s="255"/>
    </row>
    <row r="2375" spans="1:11" ht="14.25" customHeight="1">
      <c r="A2375" s="420"/>
      <c r="B2375" s="258" t="s">
        <v>1173</v>
      </c>
      <c r="C2375" s="259" t="s">
        <v>1185</v>
      </c>
      <c r="D2375" s="3">
        <v>27</v>
      </c>
      <c r="F2375" s="4" t="s">
        <v>19</v>
      </c>
      <c r="G2375" s="3">
        <v>4</v>
      </c>
      <c r="H2375" s="5">
        <v>2866</v>
      </c>
      <c r="I2375" s="6">
        <f t="shared" si="113"/>
        <v>25.794000000000004</v>
      </c>
      <c r="J2375" s="4" t="s">
        <v>16</v>
      </c>
      <c r="K2375" s="255"/>
    </row>
    <row r="2376" spans="1:11" ht="14.25" customHeight="1">
      <c r="A2376" s="420"/>
      <c r="B2376" s="258" t="s">
        <v>1173</v>
      </c>
      <c r="C2376" s="259" t="s">
        <v>1185</v>
      </c>
      <c r="D2376" s="3">
        <v>28</v>
      </c>
      <c r="F2376" s="4" t="s">
        <v>19</v>
      </c>
      <c r="G2376" s="3">
        <v>3</v>
      </c>
      <c r="H2376" s="5">
        <v>472</v>
      </c>
      <c r="I2376" s="6">
        <f t="shared" si="113"/>
        <v>4.72</v>
      </c>
      <c r="J2376" s="4" t="s">
        <v>16</v>
      </c>
      <c r="K2376" s="255"/>
    </row>
    <row r="2377" spans="1:11" ht="14.25" customHeight="1">
      <c r="A2377" s="420"/>
      <c r="B2377" s="258" t="s">
        <v>1173</v>
      </c>
      <c r="C2377" s="259" t="s">
        <v>1185</v>
      </c>
      <c r="D2377" s="3">
        <v>29</v>
      </c>
      <c r="F2377" s="4" t="s">
        <v>19</v>
      </c>
      <c r="G2377" s="3">
        <v>3</v>
      </c>
      <c r="H2377" s="5">
        <v>196</v>
      </c>
      <c r="I2377" s="6">
        <f t="shared" si="113"/>
        <v>1.96</v>
      </c>
      <c r="J2377" s="4" t="s">
        <v>16</v>
      </c>
      <c r="K2377" s="255"/>
    </row>
    <row r="2378" spans="1:11" ht="14.25" customHeight="1">
      <c r="A2378" s="420"/>
      <c r="B2378" s="258" t="s">
        <v>1173</v>
      </c>
      <c r="C2378" s="259" t="s">
        <v>1185</v>
      </c>
      <c r="D2378" s="3">
        <v>32</v>
      </c>
      <c r="F2378" s="4" t="s">
        <v>19</v>
      </c>
      <c r="G2378" s="3">
        <v>3</v>
      </c>
      <c r="H2378" s="5">
        <v>2365</v>
      </c>
      <c r="I2378" s="6">
        <f t="shared" si="113"/>
        <v>23.650000000000002</v>
      </c>
      <c r="J2378" s="4" t="s">
        <v>16</v>
      </c>
      <c r="K2378" s="255"/>
    </row>
    <row r="2379" spans="1:11" ht="14.25" customHeight="1">
      <c r="A2379" s="420"/>
      <c r="B2379" s="258" t="s">
        <v>1173</v>
      </c>
      <c r="C2379" s="259" t="s">
        <v>1185</v>
      </c>
      <c r="D2379" s="3">
        <v>35</v>
      </c>
      <c r="F2379" s="4" t="s">
        <v>19</v>
      </c>
      <c r="G2379" s="3">
        <v>3</v>
      </c>
      <c r="H2379" s="5">
        <v>482</v>
      </c>
      <c r="I2379" s="6">
        <f t="shared" si="113"/>
        <v>4.82</v>
      </c>
      <c r="J2379" s="4" t="s">
        <v>16</v>
      </c>
      <c r="K2379" s="255"/>
    </row>
    <row r="2380" spans="1:11" ht="14.25" customHeight="1">
      <c r="A2380" s="420"/>
      <c r="B2380" s="258" t="s">
        <v>1173</v>
      </c>
      <c r="C2380" s="259" t="s">
        <v>1185</v>
      </c>
      <c r="D2380" s="3">
        <v>96</v>
      </c>
      <c r="E2380" s="3">
        <v>3</v>
      </c>
      <c r="F2380" s="4" t="s">
        <v>19</v>
      </c>
      <c r="G2380" s="3">
        <v>5</v>
      </c>
      <c r="H2380" s="5">
        <v>3490</v>
      </c>
      <c r="I2380" s="6">
        <f t="shared" si="113"/>
        <v>27.92</v>
      </c>
      <c r="J2380" s="4" t="s">
        <v>16</v>
      </c>
      <c r="K2380" s="255"/>
    </row>
    <row r="2381" spans="1:11" ht="14.25" customHeight="1">
      <c r="A2381" s="420"/>
      <c r="B2381" s="258" t="s">
        <v>1173</v>
      </c>
      <c r="C2381" s="259" t="s">
        <v>1185</v>
      </c>
      <c r="D2381" s="3">
        <v>292</v>
      </c>
      <c r="E2381" s="3">
        <v>2</v>
      </c>
      <c r="F2381" s="4" t="s">
        <v>19</v>
      </c>
      <c r="G2381" s="3">
        <v>3</v>
      </c>
      <c r="H2381" s="5">
        <v>2370</v>
      </c>
      <c r="I2381" s="6">
        <f t="shared" si="113"/>
        <v>23.7</v>
      </c>
      <c r="J2381" s="4" t="s">
        <v>16</v>
      </c>
      <c r="K2381" s="255"/>
    </row>
    <row r="2382" spans="1:11" ht="14.25" customHeight="1">
      <c r="A2382" s="420"/>
      <c r="B2382" s="257" t="s">
        <v>1173</v>
      </c>
      <c r="C2382" s="259" t="s">
        <v>1185</v>
      </c>
      <c r="D2382" s="150">
        <v>457</v>
      </c>
      <c r="E2382" s="150"/>
      <c r="F2382" s="150" t="s">
        <v>243</v>
      </c>
      <c r="G2382" s="150">
        <v>4</v>
      </c>
      <c r="H2382" s="160">
        <v>7588</v>
      </c>
      <c r="I2382" s="6">
        <f t="shared" si="113"/>
        <v>68.292</v>
      </c>
      <c r="J2382" s="150" t="s">
        <v>16</v>
      </c>
      <c r="K2382" s="255"/>
    </row>
    <row r="2383" spans="1:11" ht="14.25" customHeight="1">
      <c r="A2383" s="420"/>
      <c r="B2383" s="258" t="s">
        <v>1173</v>
      </c>
      <c r="C2383" s="259" t="s">
        <v>1185</v>
      </c>
      <c r="D2383" s="3" t="s">
        <v>1186</v>
      </c>
      <c r="E2383" s="3">
        <v>1</v>
      </c>
      <c r="F2383" s="4" t="s">
        <v>243</v>
      </c>
      <c r="G2383" s="3">
        <v>4</v>
      </c>
      <c r="H2383" s="5">
        <v>9</v>
      </c>
      <c r="I2383" s="6">
        <f t="shared" si="113"/>
        <v>0.08100000000000002</v>
      </c>
      <c r="J2383" s="4" t="s">
        <v>16</v>
      </c>
      <c r="K2383" s="255"/>
    </row>
    <row r="2384" spans="1:11" ht="14.25" customHeight="1">
      <c r="A2384" s="420"/>
      <c r="B2384" s="258" t="s">
        <v>1173</v>
      </c>
      <c r="C2384" s="259" t="s">
        <v>1185</v>
      </c>
      <c r="D2384" s="3" t="s">
        <v>1187</v>
      </c>
      <c r="F2384" s="4" t="s">
        <v>15</v>
      </c>
      <c r="G2384" s="3">
        <v>6</v>
      </c>
      <c r="H2384" s="5">
        <v>346</v>
      </c>
      <c r="I2384" s="6">
        <f t="shared" si="113"/>
        <v>2.076</v>
      </c>
      <c r="J2384" s="4" t="s">
        <v>16</v>
      </c>
      <c r="K2384" s="255"/>
    </row>
    <row r="2385" spans="1:11" ht="14.25" customHeight="1">
      <c r="A2385" s="420"/>
      <c r="B2385" s="258" t="s">
        <v>1173</v>
      </c>
      <c r="C2385" s="259" t="s">
        <v>1185</v>
      </c>
      <c r="D2385" s="3" t="s">
        <v>1188</v>
      </c>
      <c r="E2385" s="3">
        <v>1</v>
      </c>
      <c r="F2385" s="4" t="s">
        <v>15</v>
      </c>
      <c r="G2385" s="3">
        <v>6</v>
      </c>
      <c r="H2385" s="5">
        <v>2977</v>
      </c>
      <c r="I2385" s="6">
        <f t="shared" si="113"/>
        <v>17.862000000000002</v>
      </c>
      <c r="J2385" s="4" t="s">
        <v>16</v>
      </c>
      <c r="K2385" s="255"/>
    </row>
    <row r="2386" spans="1:11" ht="14.25" customHeight="1">
      <c r="A2386" s="420"/>
      <c r="B2386" s="258" t="s">
        <v>1173</v>
      </c>
      <c r="C2386" s="259" t="s">
        <v>1185</v>
      </c>
      <c r="D2386" s="3" t="s">
        <v>1188</v>
      </c>
      <c r="E2386" s="3">
        <v>4</v>
      </c>
      <c r="F2386" s="4" t="s">
        <v>15</v>
      </c>
      <c r="G2386" s="3">
        <v>6</v>
      </c>
      <c r="H2386" s="5">
        <v>651</v>
      </c>
      <c r="I2386" s="6">
        <f t="shared" si="113"/>
        <v>3.906</v>
      </c>
      <c r="J2386" s="4" t="s">
        <v>16</v>
      </c>
      <c r="K2386" s="255"/>
    </row>
    <row r="2387" spans="1:11" ht="14.25" customHeight="1">
      <c r="A2387" s="420"/>
      <c r="B2387" s="257" t="s">
        <v>1173</v>
      </c>
      <c r="C2387" s="259" t="s">
        <v>1185</v>
      </c>
      <c r="D2387" s="150" t="s">
        <v>1189</v>
      </c>
      <c r="E2387" s="150">
        <v>1</v>
      </c>
      <c r="F2387" s="150" t="s">
        <v>15</v>
      </c>
      <c r="G2387" s="150">
        <v>6</v>
      </c>
      <c r="H2387" s="160">
        <v>436</v>
      </c>
      <c r="I2387" s="6">
        <f t="shared" si="113"/>
        <v>2.616</v>
      </c>
      <c r="J2387" s="150" t="s">
        <v>16</v>
      </c>
      <c r="K2387" s="255"/>
    </row>
    <row r="2388" spans="1:11" ht="14.25" customHeight="1">
      <c r="A2388" s="420"/>
      <c r="B2388" s="258" t="s">
        <v>1173</v>
      </c>
      <c r="C2388" s="259" t="s">
        <v>1185</v>
      </c>
      <c r="D2388" s="3" t="s">
        <v>1189</v>
      </c>
      <c r="E2388" s="3">
        <v>5</v>
      </c>
      <c r="F2388" s="4" t="s">
        <v>19</v>
      </c>
      <c r="G2388" s="3">
        <v>6</v>
      </c>
      <c r="H2388" s="201">
        <v>1045</v>
      </c>
      <c r="I2388" s="6">
        <f t="shared" si="113"/>
        <v>6.2700000000000005</v>
      </c>
      <c r="J2388" s="4" t="s">
        <v>16</v>
      </c>
      <c r="K2388" s="255"/>
    </row>
    <row r="2389" spans="1:11" ht="14.25" customHeight="1">
      <c r="A2389" s="420"/>
      <c r="B2389" s="258" t="s">
        <v>1173</v>
      </c>
      <c r="C2389" s="259" t="s">
        <v>1185</v>
      </c>
      <c r="D2389" s="3" t="s">
        <v>1190</v>
      </c>
      <c r="F2389" s="4" t="s">
        <v>15</v>
      </c>
      <c r="G2389" s="3">
        <v>5</v>
      </c>
      <c r="H2389" s="5">
        <v>841</v>
      </c>
      <c r="I2389" s="6">
        <f t="shared" si="113"/>
        <v>6.728</v>
      </c>
      <c r="J2389" s="4" t="s">
        <v>16</v>
      </c>
      <c r="K2389" s="255"/>
    </row>
    <row r="2390" spans="1:11" ht="14.25" customHeight="1">
      <c r="A2390" s="420"/>
      <c r="B2390" s="258" t="s">
        <v>1173</v>
      </c>
      <c r="C2390" s="259" t="s">
        <v>1185</v>
      </c>
      <c r="D2390" s="3" t="s">
        <v>1191</v>
      </c>
      <c r="F2390" s="4" t="s">
        <v>15</v>
      </c>
      <c r="G2390" s="3">
        <v>5</v>
      </c>
      <c r="H2390" s="5">
        <v>3820</v>
      </c>
      <c r="I2390" s="6">
        <f t="shared" si="113"/>
        <v>30.560000000000002</v>
      </c>
      <c r="J2390" s="4" t="s">
        <v>16</v>
      </c>
      <c r="K2390" s="255"/>
    </row>
    <row r="2391" spans="1:11" ht="14.25" customHeight="1">
      <c r="A2391" s="420"/>
      <c r="B2391" s="258" t="s">
        <v>1173</v>
      </c>
      <c r="C2391" s="259" t="s">
        <v>1185</v>
      </c>
      <c r="D2391" s="3" t="s">
        <v>1192</v>
      </c>
      <c r="F2391" s="4" t="s">
        <v>15</v>
      </c>
      <c r="G2391" s="3">
        <v>5</v>
      </c>
      <c r="H2391" s="5">
        <v>1451</v>
      </c>
      <c r="I2391" s="6">
        <f t="shared" si="113"/>
        <v>11.608</v>
      </c>
      <c r="J2391" s="4" t="s">
        <v>16</v>
      </c>
      <c r="K2391" s="255"/>
    </row>
    <row r="2392" spans="1:11" ht="14.25" customHeight="1">
      <c r="A2392" s="420"/>
      <c r="B2392" s="258" t="s">
        <v>1173</v>
      </c>
      <c r="C2392" s="259" t="s">
        <v>1185</v>
      </c>
      <c r="D2392" s="3">
        <v>871</v>
      </c>
      <c r="F2392" s="4" t="s">
        <v>19</v>
      </c>
      <c r="G2392" s="3">
        <v>6</v>
      </c>
      <c r="H2392" s="5">
        <v>5032</v>
      </c>
      <c r="I2392" s="6">
        <f t="shared" si="113"/>
        <v>30.192</v>
      </c>
      <c r="J2392" s="4" t="s">
        <v>485</v>
      </c>
      <c r="K2392" s="255"/>
    </row>
    <row r="2393" spans="1:11" ht="14.25" customHeight="1">
      <c r="A2393" s="420"/>
      <c r="B2393" s="257" t="s">
        <v>1173</v>
      </c>
      <c r="C2393" s="259" t="s">
        <v>1185</v>
      </c>
      <c r="D2393" s="150">
        <v>990</v>
      </c>
      <c r="E2393" s="150">
        <v>1</v>
      </c>
      <c r="F2393" s="150" t="s">
        <v>15</v>
      </c>
      <c r="G2393" s="150">
        <v>4</v>
      </c>
      <c r="H2393" s="160">
        <v>5711</v>
      </c>
      <c r="I2393" s="6">
        <f t="shared" si="113"/>
        <v>51.39900000000001</v>
      </c>
      <c r="J2393" s="150" t="s">
        <v>16</v>
      </c>
      <c r="K2393" s="255"/>
    </row>
    <row r="2394" spans="1:11" ht="14.25" customHeight="1">
      <c r="A2394" s="420"/>
      <c r="B2394" s="257" t="s">
        <v>1173</v>
      </c>
      <c r="C2394" s="259" t="s">
        <v>1185</v>
      </c>
      <c r="D2394" s="150">
        <v>990</v>
      </c>
      <c r="E2394" s="150">
        <v>2</v>
      </c>
      <c r="F2394" s="150" t="s">
        <v>15</v>
      </c>
      <c r="G2394" s="150">
        <v>4</v>
      </c>
      <c r="H2394" s="160">
        <v>1027</v>
      </c>
      <c r="I2394" s="6">
        <f t="shared" si="113"/>
        <v>9.243</v>
      </c>
      <c r="J2394" s="150" t="s">
        <v>16</v>
      </c>
      <c r="K2394" s="255"/>
    </row>
    <row r="2395" spans="1:11" ht="14.25" customHeight="1">
      <c r="A2395" s="420"/>
      <c r="B2395" s="257" t="s">
        <v>1173</v>
      </c>
      <c r="C2395" s="259" t="s">
        <v>1185</v>
      </c>
      <c r="D2395" s="150" t="s">
        <v>1193</v>
      </c>
      <c r="E2395" s="150">
        <v>2</v>
      </c>
      <c r="F2395" s="150" t="s">
        <v>15</v>
      </c>
      <c r="G2395" s="150">
        <v>4</v>
      </c>
      <c r="H2395" s="160">
        <v>950</v>
      </c>
      <c r="I2395" s="6">
        <f t="shared" si="113"/>
        <v>8.55</v>
      </c>
      <c r="J2395" s="150" t="s">
        <v>16</v>
      </c>
      <c r="K2395" s="255"/>
    </row>
    <row r="2396" spans="1:11" ht="14.25" customHeight="1">
      <c r="A2396" s="420"/>
      <c r="B2396" s="257" t="s">
        <v>1173</v>
      </c>
      <c r="C2396" s="259" t="s">
        <v>1185</v>
      </c>
      <c r="D2396" s="150" t="s">
        <v>1194</v>
      </c>
      <c r="E2396" s="150"/>
      <c r="F2396" s="150" t="s">
        <v>15</v>
      </c>
      <c r="G2396" s="150">
        <v>4</v>
      </c>
      <c r="H2396" s="160">
        <v>114</v>
      </c>
      <c r="I2396" s="6">
        <f t="shared" si="113"/>
        <v>1.026</v>
      </c>
      <c r="J2396" s="150" t="s">
        <v>16</v>
      </c>
      <c r="K2396" s="255"/>
    </row>
    <row r="2397" spans="1:11" ht="14.25" customHeight="1">
      <c r="A2397" s="420"/>
      <c r="B2397" s="257" t="s">
        <v>1173</v>
      </c>
      <c r="C2397" s="259" t="s">
        <v>1185</v>
      </c>
      <c r="D2397" s="150" t="s">
        <v>1195</v>
      </c>
      <c r="E2397" s="150"/>
      <c r="F2397" s="150" t="s">
        <v>15</v>
      </c>
      <c r="G2397" s="150">
        <v>4</v>
      </c>
      <c r="H2397" s="160">
        <v>2717</v>
      </c>
      <c r="I2397" s="6">
        <f t="shared" si="113"/>
        <v>24.453000000000003</v>
      </c>
      <c r="J2397" s="150" t="s">
        <v>16</v>
      </c>
      <c r="K2397" s="255"/>
    </row>
    <row r="2398" spans="1:11" ht="14.25" customHeight="1">
      <c r="A2398" s="420"/>
      <c r="B2398" s="258" t="s">
        <v>1173</v>
      </c>
      <c r="C2398" s="259" t="s">
        <v>1185</v>
      </c>
      <c r="D2398" s="3" t="s">
        <v>1195</v>
      </c>
      <c r="F2398" s="4" t="s">
        <v>15</v>
      </c>
      <c r="G2398" s="3">
        <v>4</v>
      </c>
      <c r="H2398" s="5">
        <v>1031</v>
      </c>
      <c r="I2398" s="6">
        <f t="shared" si="113"/>
        <v>9.279000000000002</v>
      </c>
      <c r="J2398" s="4" t="s">
        <v>16</v>
      </c>
      <c r="K2398" s="255"/>
    </row>
    <row r="2399" spans="1:11" ht="14.25" customHeight="1">
      <c r="A2399" s="420"/>
      <c r="B2399" s="258" t="s">
        <v>1173</v>
      </c>
      <c r="C2399" s="259" t="s">
        <v>1185</v>
      </c>
      <c r="D2399" s="3" t="s">
        <v>1196</v>
      </c>
      <c r="E2399" s="3">
        <v>1</v>
      </c>
      <c r="F2399" s="4" t="s">
        <v>15</v>
      </c>
      <c r="G2399" s="3">
        <v>2</v>
      </c>
      <c r="H2399" s="246">
        <v>7464</v>
      </c>
      <c r="I2399" s="6">
        <f t="shared" si="113"/>
        <v>82.104</v>
      </c>
      <c r="J2399" s="4" t="s">
        <v>16</v>
      </c>
      <c r="K2399" s="255"/>
    </row>
    <row r="2400" spans="1:11" ht="14.25" customHeight="1">
      <c r="A2400" s="420"/>
      <c r="B2400" s="258" t="s">
        <v>1173</v>
      </c>
      <c r="C2400" s="259" t="s">
        <v>1185</v>
      </c>
      <c r="D2400" s="3" t="s">
        <v>1196</v>
      </c>
      <c r="E2400" s="3">
        <v>1</v>
      </c>
      <c r="F2400" s="4" t="s">
        <v>15</v>
      </c>
      <c r="G2400" s="3">
        <v>5</v>
      </c>
      <c r="H2400" s="246">
        <v>2168</v>
      </c>
      <c r="I2400" s="6">
        <f t="shared" si="113"/>
        <v>17.344</v>
      </c>
      <c r="J2400" s="4" t="s">
        <v>16</v>
      </c>
      <c r="K2400" s="255"/>
    </row>
    <row r="2401" spans="1:11" ht="14.25" customHeight="1">
      <c r="A2401" s="420"/>
      <c r="B2401" s="258" t="s">
        <v>1173</v>
      </c>
      <c r="C2401" s="259" t="s">
        <v>1185</v>
      </c>
      <c r="D2401" s="3" t="s">
        <v>1196</v>
      </c>
      <c r="E2401" s="3">
        <v>1</v>
      </c>
      <c r="F2401" s="4" t="s">
        <v>15</v>
      </c>
      <c r="G2401" s="3">
        <v>6</v>
      </c>
      <c r="H2401" s="246">
        <v>4155</v>
      </c>
      <c r="I2401" s="6">
        <f t="shared" si="113"/>
        <v>24.93</v>
      </c>
      <c r="J2401" s="4" t="s">
        <v>16</v>
      </c>
      <c r="K2401" s="255"/>
    </row>
    <row r="2402" spans="1:11" ht="14.25" customHeight="1">
      <c r="A2402" s="420"/>
      <c r="B2402" s="257" t="s">
        <v>1173</v>
      </c>
      <c r="C2402" s="259" t="s">
        <v>1185</v>
      </c>
      <c r="D2402" s="150" t="s">
        <v>1197</v>
      </c>
      <c r="E2402" s="150"/>
      <c r="F2402" s="150" t="s">
        <v>15</v>
      </c>
      <c r="G2402" s="150">
        <v>5</v>
      </c>
      <c r="H2402" s="160">
        <v>1823</v>
      </c>
      <c r="I2402" s="6">
        <f t="shared" si="113"/>
        <v>14.584</v>
      </c>
      <c r="J2402" s="150" t="s">
        <v>16</v>
      </c>
      <c r="K2402" s="255"/>
    </row>
    <row r="2403" spans="1:11" ht="14.25" customHeight="1">
      <c r="A2403" s="420"/>
      <c r="B2403" s="257" t="s">
        <v>1173</v>
      </c>
      <c r="C2403" s="259" t="s">
        <v>1185</v>
      </c>
      <c r="D2403" s="150" t="s">
        <v>1198</v>
      </c>
      <c r="E2403" s="150"/>
      <c r="F2403" s="150" t="s">
        <v>15</v>
      </c>
      <c r="G2403" s="150">
        <v>5</v>
      </c>
      <c r="H2403" s="160">
        <v>1050</v>
      </c>
      <c r="I2403" s="6">
        <f t="shared" si="113"/>
        <v>8.4</v>
      </c>
      <c r="J2403" s="4" t="s">
        <v>16</v>
      </c>
      <c r="K2403" s="255"/>
    </row>
    <row r="2404" spans="1:11" ht="14.25" customHeight="1">
      <c r="A2404" s="420"/>
      <c r="B2404" s="257" t="s">
        <v>1173</v>
      </c>
      <c r="C2404" s="259" t="s">
        <v>1185</v>
      </c>
      <c r="D2404" s="150" t="s">
        <v>1199</v>
      </c>
      <c r="E2404" s="150"/>
      <c r="F2404" s="150" t="s">
        <v>15</v>
      </c>
      <c r="G2404" s="150">
        <v>5</v>
      </c>
      <c r="H2404" s="160">
        <v>663</v>
      </c>
      <c r="I2404" s="6">
        <f t="shared" si="113"/>
        <v>5.304</v>
      </c>
      <c r="J2404" s="150" t="s">
        <v>16</v>
      </c>
      <c r="K2404" s="255"/>
    </row>
    <row r="2405" spans="1:11" ht="14.25" customHeight="1">
      <c r="A2405" s="420"/>
      <c r="B2405" s="258" t="s">
        <v>1173</v>
      </c>
      <c r="C2405" s="259" t="s">
        <v>1185</v>
      </c>
      <c r="D2405" s="3">
        <v>1407</v>
      </c>
      <c r="F2405" s="4" t="s">
        <v>19</v>
      </c>
      <c r="G2405" s="3">
        <v>6</v>
      </c>
      <c r="H2405" s="5">
        <v>11394</v>
      </c>
      <c r="I2405" s="6">
        <f t="shared" si="113"/>
        <v>68.364</v>
      </c>
      <c r="J2405" s="4" t="s">
        <v>464</v>
      </c>
      <c r="K2405" s="255"/>
    </row>
    <row r="2406" spans="1:11" ht="14.25" customHeight="1">
      <c r="A2406" s="420"/>
      <c r="B2406" s="257" t="s">
        <v>1173</v>
      </c>
      <c r="C2406" s="259" t="s">
        <v>1185</v>
      </c>
      <c r="D2406" s="150">
        <v>1412</v>
      </c>
      <c r="E2406" s="150"/>
      <c r="F2406" s="150" t="s">
        <v>15</v>
      </c>
      <c r="G2406" s="150">
        <v>6</v>
      </c>
      <c r="H2406" s="160">
        <v>1952</v>
      </c>
      <c r="I2406" s="6">
        <f t="shared" si="113"/>
        <v>11.712</v>
      </c>
      <c r="J2406" s="150" t="s">
        <v>16</v>
      </c>
      <c r="K2406" s="255"/>
    </row>
    <row r="2407" spans="1:11" ht="14.25" customHeight="1">
      <c r="A2407" s="420"/>
      <c r="B2407" s="257" t="s">
        <v>1173</v>
      </c>
      <c r="C2407" s="259" t="s">
        <v>1185</v>
      </c>
      <c r="D2407" s="150" t="s">
        <v>1200</v>
      </c>
      <c r="E2407" s="150"/>
      <c r="F2407" s="150" t="s">
        <v>15</v>
      </c>
      <c r="G2407" s="150">
        <v>5</v>
      </c>
      <c r="H2407" s="160">
        <v>4864</v>
      </c>
      <c r="I2407" s="6">
        <f t="shared" si="113"/>
        <v>38.912</v>
      </c>
      <c r="J2407" s="150" t="s">
        <v>16</v>
      </c>
      <c r="K2407" s="255"/>
    </row>
    <row r="2408" spans="1:11" ht="14.25" customHeight="1">
      <c r="A2408" s="420"/>
      <c r="B2408" s="256" t="s">
        <v>1173</v>
      </c>
      <c r="C2408" s="259" t="s">
        <v>1185</v>
      </c>
      <c r="D2408" s="152">
        <v>1529</v>
      </c>
      <c r="E2408" s="152">
        <v>2</v>
      </c>
      <c r="F2408" s="152" t="s">
        <v>15</v>
      </c>
      <c r="G2408" s="152">
        <v>4</v>
      </c>
      <c r="H2408" s="201">
        <v>1331</v>
      </c>
      <c r="I2408" s="6">
        <f t="shared" si="113"/>
        <v>11.979000000000001</v>
      </c>
      <c r="J2408" s="4" t="s">
        <v>16</v>
      </c>
      <c r="K2408" s="255"/>
    </row>
    <row r="2409" spans="1:11" ht="14.25" customHeight="1">
      <c r="A2409" s="420"/>
      <c r="B2409" s="256" t="s">
        <v>1173</v>
      </c>
      <c r="C2409" s="259" t="s">
        <v>1185</v>
      </c>
      <c r="D2409" s="152">
        <v>1531</v>
      </c>
      <c r="E2409" s="152">
        <v>2</v>
      </c>
      <c r="F2409" s="152" t="s">
        <v>15</v>
      </c>
      <c r="G2409" s="152">
        <v>6</v>
      </c>
      <c r="H2409" s="201">
        <v>550</v>
      </c>
      <c r="I2409" s="6">
        <f t="shared" si="113"/>
        <v>3.3000000000000003</v>
      </c>
      <c r="J2409" s="4" t="s">
        <v>16</v>
      </c>
      <c r="K2409" s="255"/>
    </row>
    <row r="2410" spans="1:11" ht="14.25" customHeight="1">
      <c r="A2410" s="420"/>
      <c r="B2410" s="256" t="s">
        <v>1173</v>
      </c>
      <c r="C2410" s="259" t="s">
        <v>1185</v>
      </c>
      <c r="D2410" s="152">
        <v>1531</v>
      </c>
      <c r="E2410" s="152">
        <v>3</v>
      </c>
      <c r="F2410" s="152" t="s">
        <v>15</v>
      </c>
      <c r="G2410" s="152">
        <v>6</v>
      </c>
      <c r="H2410" s="201">
        <v>880</v>
      </c>
      <c r="I2410" s="6">
        <f t="shared" si="113"/>
        <v>5.28</v>
      </c>
      <c r="J2410" s="4" t="s">
        <v>16</v>
      </c>
      <c r="K2410" s="235"/>
    </row>
    <row r="2411" spans="1:11" ht="34.5" customHeight="1">
      <c r="A2411" s="143" t="s">
        <v>1201</v>
      </c>
      <c r="B2411" s="258"/>
      <c r="H2411" s="114">
        <f>SUM(H2373:H2410)</f>
        <v>86532</v>
      </c>
      <c r="I2411" s="115">
        <f>SUM(I2373:I2410)</f>
        <v>691.4279999999999</v>
      </c>
      <c r="K2411" s="235"/>
    </row>
    <row r="2412" spans="1:256" s="261" customFormat="1" ht="14.25" customHeight="1">
      <c r="A2412" s="430" t="s">
        <v>1202</v>
      </c>
      <c r="B2412" s="430"/>
      <c r="C2412" s="430"/>
      <c r="D2412" s="430"/>
      <c r="E2412" s="430"/>
      <c r="F2412" s="430"/>
      <c r="G2412" s="430"/>
      <c r="H2412" s="430"/>
      <c r="I2412" s="430"/>
      <c r="J2412" s="430"/>
      <c r="K2412" s="235"/>
      <c r="L2412" s="260"/>
      <c r="M2412" s="260"/>
      <c r="N2412" s="260"/>
      <c r="O2412" s="260"/>
      <c r="P2412" s="260"/>
      <c r="Q2412" s="260"/>
      <c r="R2412" s="260"/>
      <c r="S2412" s="260"/>
      <c r="T2412" s="260"/>
      <c r="U2412" s="260"/>
      <c r="V2412" s="260"/>
      <c r="W2412" s="260"/>
      <c r="X2412" s="260"/>
      <c r="DV2412" s="262"/>
      <c r="DW2412" s="262"/>
      <c r="DX2412" s="262"/>
      <c r="DY2412" s="262"/>
      <c r="DZ2412" s="262"/>
      <c r="EA2412" s="262"/>
      <c r="EB2412" s="262"/>
      <c r="EC2412" s="262"/>
      <c r="ED2412" s="262"/>
      <c r="EE2412" s="262"/>
      <c r="EF2412" s="262"/>
      <c r="EG2412" s="262"/>
      <c r="EH2412" s="262"/>
      <c r="EI2412" s="262"/>
      <c r="EJ2412" s="262"/>
      <c r="EK2412" s="262"/>
      <c r="EL2412" s="262"/>
      <c r="EM2412" s="262"/>
      <c r="EN2412" s="262"/>
      <c r="EO2412" s="262"/>
      <c r="EP2412" s="262"/>
      <c r="EQ2412" s="262"/>
      <c r="ER2412" s="262"/>
      <c r="ES2412" s="262"/>
      <c r="ET2412" s="262"/>
      <c r="EU2412" s="262"/>
      <c r="EV2412" s="262"/>
      <c r="EW2412" s="262"/>
      <c r="EX2412" s="262"/>
      <c r="EY2412" s="262"/>
      <c r="EZ2412" s="262"/>
      <c r="FA2412" s="262"/>
      <c r="FB2412" s="262"/>
      <c r="FC2412" s="262"/>
      <c r="FD2412" s="262"/>
      <c r="FE2412" s="262"/>
      <c r="FF2412" s="262"/>
      <c r="FG2412" s="262"/>
      <c r="FH2412" s="262"/>
      <c r="FI2412" s="262"/>
      <c r="FJ2412" s="262"/>
      <c r="FK2412" s="262"/>
      <c r="FL2412" s="262"/>
      <c r="FM2412" s="262"/>
      <c r="FN2412" s="262"/>
      <c r="FO2412" s="262"/>
      <c r="FP2412" s="262"/>
      <c r="FQ2412" s="262"/>
      <c r="FR2412" s="262"/>
      <c r="FS2412" s="262"/>
      <c r="FT2412" s="262"/>
      <c r="FU2412" s="262"/>
      <c r="FV2412" s="262"/>
      <c r="FW2412" s="262"/>
      <c r="FX2412" s="262"/>
      <c r="FY2412" s="262"/>
      <c r="FZ2412" s="262"/>
      <c r="GA2412" s="262"/>
      <c r="GB2412" s="262"/>
      <c r="GC2412" s="262"/>
      <c r="GD2412" s="262"/>
      <c r="GE2412" s="262"/>
      <c r="GF2412" s="262"/>
      <c r="GG2412" s="262"/>
      <c r="GH2412" s="262"/>
      <c r="GI2412" s="262"/>
      <c r="GJ2412" s="262"/>
      <c r="GK2412" s="262"/>
      <c r="GL2412" s="262"/>
      <c r="GM2412" s="262"/>
      <c r="GN2412" s="262"/>
      <c r="GO2412" s="262"/>
      <c r="GP2412" s="262"/>
      <c r="GQ2412" s="262"/>
      <c r="GR2412" s="262"/>
      <c r="GS2412" s="262"/>
      <c r="GT2412" s="262"/>
      <c r="GU2412" s="262"/>
      <c r="GV2412" s="262"/>
      <c r="GW2412" s="262"/>
      <c r="GX2412" s="262"/>
      <c r="GY2412" s="262"/>
      <c r="GZ2412" s="262"/>
      <c r="HA2412" s="262"/>
      <c r="HB2412" s="262"/>
      <c r="HC2412" s="262"/>
      <c r="HD2412" s="67"/>
      <c r="HE2412" s="67"/>
      <c r="HF2412" s="67"/>
      <c r="HG2412" s="67"/>
      <c r="HH2412" s="67"/>
      <c r="HI2412" s="67"/>
      <c r="HJ2412" s="67"/>
      <c r="HK2412" s="67"/>
      <c r="HL2412" s="67"/>
      <c r="HM2412" s="67"/>
      <c r="HN2412" s="67"/>
      <c r="HO2412" s="67"/>
      <c r="HP2412" s="67"/>
      <c r="HQ2412" s="67"/>
      <c r="HR2412" s="67"/>
      <c r="HS2412" s="67"/>
      <c r="HT2412" s="67"/>
      <c r="HU2412" s="67"/>
      <c r="HV2412" s="67"/>
      <c r="HW2412" s="67"/>
      <c r="HX2412" s="67"/>
      <c r="HY2412" s="67"/>
      <c r="HZ2412" s="67"/>
      <c r="IA2412" s="67"/>
      <c r="IB2412" s="67"/>
      <c r="IC2412" s="67"/>
      <c r="ID2412" s="67"/>
      <c r="IE2412" s="67"/>
      <c r="IF2412" s="67"/>
      <c r="IG2412" s="67"/>
      <c r="IH2412" s="67"/>
      <c r="II2412" s="67"/>
      <c r="IJ2412" s="67"/>
      <c r="IK2412" s="67"/>
      <c r="IL2412" s="67"/>
      <c r="IM2412" s="67"/>
      <c r="IN2412" s="67"/>
      <c r="IO2412" s="67"/>
      <c r="IP2412" s="67"/>
      <c r="IQ2412" s="67"/>
      <c r="IR2412" s="67"/>
      <c r="IS2412" s="67"/>
      <c r="IT2412" s="67"/>
      <c r="IU2412" s="67"/>
      <c r="IV2412" s="67"/>
    </row>
    <row r="2413" spans="1:256" s="261" customFormat="1" ht="14.25" customHeight="1">
      <c r="A2413" s="431" t="s">
        <v>1203</v>
      </c>
      <c r="B2413" s="263" t="s">
        <v>1204</v>
      </c>
      <c r="C2413" s="87">
        <v>268</v>
      </c>
      <c r="D2413" s="87">
        <v>262</v>
      </c>
      <c r="E2413" s="87"/>
      <c r="F2413" s="88" t="s">
        <v>15</v>
      </c>
      <c r="G2413" s="87">
        <v>4</v>
      </c>
      <c r="H2413" s="89">
        <v>5976</v>
      </c>
      <c r="I2413" s="6">
        <f>IF(G2413=1,0.012*H2413,IF(G2413=2,0.011*H2413,IF(G2413=3,0.01*H2413,IF(G2413=4,0.009*H2413,IF(G2413=5,0.008*H2413,IF(G2413=6,0.006*H2413,IF(G2413=7,0.006*H2413,IF(G2413=8,0.006*H2413))))))))</f>
        <v>53.784000000000006</v>
      </c>
      <c r="J2413" s="4" t="s">
        <v>16</v>
      </c>
      <c r="K2413" s="235"/>
      <c r="L2413" s="260"/>
      <c r="M2413" s="260"/>
      <c r="N2413" s="260"/>
      <c r="O2413" s="260"/>
      <c r="P2413" s="260"/>
      <c r="Q2413" s="260"/>
      <c r="R2413" s="260"/>
      <c r="S2413" s="260"/>
      <c r="T2413" s="260"/>
      <c r="U2413" s="260"/>
      <c r="V2413" s="260"/>
      <c r="W2413" s="260"/>
      <c r="X2413" s="260"/>
      <c r="DV2413" s="262"/>
      <c r="DW2413" s="262"/>
      <c r="DX2413" s="262"/>
      <c r="DY2413" s="262"/>
      <c r="DZ2413" s="262"/>
      <c r="EA2413" s="262"/>
      <c r="EB2413" s="262"/>
      <c r="EC2413" s="262"/>
      <c r="ED2413" s="262"/>
      <c r="EE2413" s="262"/>
      <c r="EF2413" s="262"/>
      <c r="EG2413" s="262"/>
      <c r="EH2413" s="262"/>
      <c r="EI2413" s="262"/>
      <c r="EJ2413" s="262"/>
      <c r="EK2413" s="262"/>
      <c r="EL2413" s="262"/>
      <c r="EM2413" s="262"/>
      <c r="EN2413" s="262"/>
      <c r="EO2413" s="262"/>
      <c r="EP2413" s="262"/>
      <c r="EQ2413" s="262"/>
      <c r="ER2413" s="262"/>
      <c r="ES2413" s="262"/>
      <c r="ET2413" s="262"/>
      <c r="EU2413" s="262"/>
      <c r="EV2413" s="262"/>
      <c r="EW2413" s="262"/>
      <c r="EX2413" s="262"/>
      <c r="EY2413" s="262"/>
      <c r="EZ2413" s="262"/>
      <c r="FA2413" s="262"/>
      <c r="FB2413" s="262"/>
      <c r="FC2413" s="262"/>
      <c r="FD2413" s="262"/>
      <c r="FE2413" s="262"/>
      <c r="FF2413" s="262"/>
      <c r="FG2413" s="262"/>
      <c r="FH2413" s="262"/>
      <c r="FI2413" s="262"/>
      <c r="FJ2413" s="262"/>
      <c r="FK2413" s="262"/>
      <c r="FL2413" s="262"/>
      <c r="FM2413" s="262"/>
      <c r="FN2413" s="262"/>
      <c r="FO2413" s="262"/>
      <c r="FP2413" s="262"/>
      <c r="FQ2413" s="262"/>
      <c r="FR2413" s="262"/>
      <c r="FS2413" s="262"/>
      <c r="FT2413" s="262"/>
      <c r="FU2413" s="262"/>
      <c r="FV2413" s="262"/>
      <c r="FW2413" s="262"/>
      <c r="FX2413" s="262"/>
      <c r="FY2413" s="262"/>
      <c r="FZ2413" s="262"/>
      <c r="GA2413" s="262"/>
      <c r="GB2413" s="262"/>
      <c r="GC2413" s="262"/>
      <c r="GD2413" s="262"/>
      <c r="GE2413" s="262"/>
      <c r="GF2413" s="262"/>
      <c r="GG2413" s="262"/>
      <c r="GH2413" s="262"/>
      <c r="GI2413" s="262"/>
      <c r="GJ2413" s="262"/>
      <c r="GK2413" s="262"/>
      <c r="GL2413" s="262"/>
      <c r="GM2413" s="262"/>
      <c r="GN2413" s="262"/>
      <c r="GO2413" s="262"/>
      <c r="GP2413" s="262"/>
      <c r="GQ2413" s="262"/>
      <c r="GR2413" s="262"/>
      <c r="GS2413" s="262"/>
      <c r="GT2413" s="262"/>
      <c r="GU2413" s="262"/>
      <c r="GV2413" s="262"/>
      <c r="GW2413" s="262"/>
      <c r="GX2413" s="262"/>
      <c r="GY2413" s="262"/>
      <c r="GZ2413" s="262"/>
      <c r="HA2413" s="262"/>
      <c r="HB2413" s="262"/>
      <c r="HC2413" s="262"/>
      <c r="HD2413" s="67"/>
      <c r="HE2413" s="67"/>
      <c r="HF2413" s="67"/>
      <c r="HG2413" s="67"/>
      <c r="HH2413" s="67"/>
      <c r="HI2413" s="67"/>
      <c r="HJ2413" s="67"/>
      <c r="HK2413" s="67"/>
      <c r="HL2413" s="67"/>
      <c r="HM2413" s="67"/>
      <c r="HN2413" s="67"/>
      <c r="HO2413" s="67"/>
      <c r="HP2413" s="67"/>
      <c r="HQ2413" s="67"/>
      <c r="HR2413" s="67"/>
      <c r="HS2413" s="67"/>
      <c r="HT2413" s="67"/>
      <c r="HU2413" s="67"/>
      <c r="HV2413" s="67"/>
      <c r="HW2413" s="67"/>
      <c r="HX2413" s="67"/>
      <c r="HY2413" s="67"/>
      <c r="HZ2413" s="67"/>
      <c r="IA2413" s="67"/>
      <c r="IB2413" s="67"/>
      <c r="IC2413" s="67"/>
      <c r="ID2413" s="67"/>
      <c r="IE2413" s="67"/>
      <c r="IF2413" s="67"/>
      <c r="IG2413" s="67"/>
      <c r="IH2413" s="67"/>
      <c r="II2413" s="67"/>
      <c r="IJ2413" s="67"/>
      <c r="IK2413" s="67"/>
      <c r="IL2413" s="67"/>
      <c r="IM2413" s="67"/>
      <c r="IN2413" s="67"/>
      <c r="IO2413" s="67"/>
      <c r="IP2413" s="67"/>
      <c r="IQ2413" s="67"/>
      <c r="IR2413" s="67"/>
      <c r="IS2413" s="67"/>
      <c r="IT2413" s="67"/>
      <c r="IU2413" s="67"/>
      <c r="IV2413" s="67"/>
    </row>
    <row r="2414" spans="1:256" s="261" customFormat="1" ht="14.25" customHeight="1">
      <c r="A2414" s="431"/>
      <c r="B2414" s="263" t="s">
        <v>1204</v>
      </c>
      <c r="C2414" s="87">
        <v>268</v>
      </c>
      <c r="D2414" s="87">
        <v>262</v>
      </c>
      <c r="E2414" s="87"/>
      <c r="F2414" s="88" t="s">
        <v>15</v>
      </c>
      <c r="G2414" s="87">
        <v>5</v>
      </c>
      <c r="H2414" s="89">
        <v>2168</v>
      </c>
      <c r="I2414" s="6">
        <f>IF(G2414=1,0.012*H2414,IF(G2414=2,0.011*H2414,IF(G2414=3,0.01*H2414,IF(G2414=4,0.009*H2414,IF(G2414=5,0.008*H2414,IF(G2414=6,0.006*H2414,IF(G2414=7,0.006*H2414,IF(G2414=8,0.006*H2414))))))))</f>
        <v>17.344</v>
      </c>
      <c r="J2414" s="4" t="s">
        <v>16</v>
      </c>
      <c r="K2414" s="235"/>
      <c r="L2414" s="260"/>
      <c r="M2414" s="260"/>
      <c r="N2414" s="260"/>
      <c r="O2414" s="260"/>
      <c r="P2414" s="260"/>
      <c r="Q2414" s="260"/>
      <c r="R2414" s="260"/>
      <c r="S2414" s="260"/>
      <c r="T2414" s="260"/>
      <c r="U2414" s="260"/>
      <c r="V2414" s="260"/>
      <c r="W2414" s="260"/>
      <c r="X2414" s="260"/>
      <c r="DV2414" s="262"/>
      <c r="DW2414" s="262"/>
      <c r="DX2414" s="262"/>
      <c r="DY2414" s="262"/>
      <c r="DZ2414" s="262"/>
      <c r="EA2414" s="262"/>
      <c r="EB2414" s="262"/>
      <c r="EC2414" s="262"/>
      <c r="ED2414" s="262"/>
      <c r="EE2414" s="262"/>
      <c r="EF2414" s="262"/>
      <c r="EG2414" s="262"/>
      <c r="EH2414" s="262"/>
      <c r="EI2414" s="262"/>
      <c r="EJ2414" s="262"/>
      <c r="EK2414" s="262"/>
      <c r="EL2414" s="262"/>
      <c r="EM2414" s="262"/>
      <c r="EN2414" s="262"/>
      <c r="EO2414" s="262"/>
      <c r="EP2414" s="262"/>
      <c r="EQ2414" s="262"/>
      <c r="ER2414" s="262"/>
      <c r="ES2414" s="262"/>
      <c r="ET2414" s="262"/>
      <c r="EU2414" s="262"/>
      <c r="EV2414" s="262"/>
      <c r="EW2414" s="262"/>
      <c r="EX2414" s="262"/>
      <c r="EY2414" s="262"/>
      <c r="EZ2414" s="262"/>
      <c r="FA2414" s="262"/>
      <c r="FB2414" s="262"/>
      <c r="FC2414" s="262"/>
      <c r="FD2414" s="262"/>
      <c r="FE2414" s="262"/>
      <c r="FF2414" s="262"/>
      <c r="FG2414" s="262"/>
      <c r="FH2414" s="262"/>
      <c r="FI2414" s="262"/>
      <c r="FJ2414" s="262"/>
      <c r="FK2414" s="262"/>
      <c r="FL2414" s="262"/>
      <c r="FM2414" s="262"/>
      <c r="FN2414" s="262"/>
      <c r="FO2414" s="262"/>
      <c r="FP2414" s="262"/>
      <c r="FQ2414" s="262"/>
      <c r="FR2414" s="262"/>
      <c r="FS2414" s="262"/>
      <c r="FT2414" s="262"/>
      <c r="FU2414" s="262"/>
      <c r="FV2414" s="262"/>
      <c r="FW2414" s="262"/>
      <c r="FX2414" s="262"/>
      <c r="FY2414" s="262"/>
      <c r="FZ2414" s="262"/>
      <c r="GA2414" s="262"/>
      <c r="GB2414" s="262"/>
      <c r="GC2414" s="262"/>
      <c r="GD2414" s="262"/>
      <c r="GE2414" s="262"/>
      <c r="GF2414" s="262"/>
      <c r="GG2414" s="262"/>
      <c r="GH2414" s="262"/>
      <c r="GI2414" s="262"/>
      <c r="GJ2414" s="262"/>
      <c r="GK2414" s="262"/>
      <c r="GL2414" s="262"/>
      <c r="GM2414" s="262"/>
      <c r="GN2414" s="262"/>
      <c r="GO2414" s="262"/>
      <c r="GP2414" s="262"/>
      <c r="GQ2414" s="262"/>
      <c r="GR2414" s="262"/>
      <c r="GS2414" s="262"/>
      <c r="GT2414" s="262"/>
      <c r="GU2414" s="262"/>
      <c r="GV2414" s="262"/>
      <c r="GW2414" s="262"/>
      <c r="GX2414" s="262"/>
      <c r="GY2414" s="262"/>
      <c r="GZ2414" s="262"/>
      <c r="HA2414" s="262"/>
      <c r="HB2414" s="262"/>
      <c r="HC2414" s="262"/>
      <c r="HD2414" s="67"/>
      <c r="HE2414" s="67"/>
      <c r="HF2414" s="67"/>
      <c r="HG2414" s="67"/>
      <c r="HH2414" s="67"/>
      <c r="HI2414" s="67"/>
      <c r="HJ2414" s="67"/>
      <c r="HK2414" s="67"/>
      <c r="HL2414" s="67"/>
      <c r="HM2414" s="67"/>
      <c r="HN2414" s="67"/>
      <c r="HO2414" s="67"/>
      <c r="HP2414" s="67"/>
      <c r="HQ2414" s="67"/>
      <c r="HR2414" s="67"/>
      <c r="HS2414" s="67"/>
      <c r="HT2414" s="67"/>
      <c r="HU2414" s="67"/>
      <c r="HV2414" s="67"/>
      <c r="HW2414" s="67"/>
      <c r="HX2414" s="67"/>
      <c r="HY2414" s="67"/>
      <c r="HZ2414" s="67"/>
      <c r="IA2414" s="67"/>
      <c r="IB2414" s="67"/>
      <c r="IC2414" s="67"/>
      <c r="ID2414" s="67"/>
      <c r="IE2414" s="67"/>
      <c r="IF2414" s="67"/>
      <c r="IG2414" s="67"/>
      <c r="IH2414" s="67"/>
      <c r="II2414" s="67"/>
      <c r="IJ2414" s="67"/>
      <c r="IK2414" s="67"/>
      <c r="IL2414" s="67"/>
      <c r="IM2414" s="67"/>
      <c r="IN2414" s="67"/>
      <c r="IO2414" s="67"/>
      <c r="IP2414" s="67"/>
      <c r="IQ2414" s="67"/>
      <c r="IR2414" s="67"/>
      <c r="IS2414" s="67"/>
      <c r="IT2414" s="67"/>
      <c r="IU2414" s="67"/>
      <c r="IV2414" s="67"/>
    </row>
    <row r="2415" spans="1:256" s="261" customFormat="1" ht="14.25" customHeight="1">
      <c r="A2415" s="431"/>
      <c r="B2415" s="263" t="s">
        <v>1204</v>
      </c>
      <c r="C2415" s="87">
        <v>268</v>
      </c>
      <c r="D2415" s="87">
        <v>270</v>
      </c>
      <c r="E2415" s="87"/>
      <c r="F2415" s="88" t="s">
        <v>15</v>
      </c>
      <c r="G2415" s="87">
        <v>3</v>
      </c>
      <c r="H2415" s="89">
        <v>10136</v>
      </c>
      <c r="I2415" s="6">
        <f>IF(G2415=1,0.012*H2415,IF(G2415=2,0.011*H2415,IF(G2415=3,0.01*H2415,IF(G2415=4,0.009*H2415,IF(G2415=5,0.008*H2415,IF(G2415=6,0.006*H2415,IF(G2415=7,0.006*H2415,IF(G2415=8,0.006*H2415))))))))</f>
        <v>101.36</v>
      </c>
      <c r="J2415" s="4" t="s">
        <v>16</v>
      </c>
      <c r="K2415" s="235"/>
      <c r="L2415" s="260"/>
      <c r="M2415" s="260"/>
      <c r="N2415" s="260"/>
      <c r="O2415" s="260"/>
      <c r="P2415" s="260"/>
      <c r="Q2415" s="260"/>
      <c r="R2415" s="260"/>
      <c r="S2415" s="260"/>
      <c r="T2415" s="260"/>
      <c r="U2415" s="260"/>
      <c r="V2415" s="260"/>
      <c r="W2415" s="260"/>
      <c r="X2415" s="260"/>
      <c r="DV2415" s="262"/>
      <c r="DW2415" s="262"/>
      <c r="DX2415" s="262"/>
      <c r="DY2415" s="262"/>
      <c r="DZ2415" s="262"/>
      <c r="EA2415" s="262"/>
      <c r="EB2415" s="262"/>
      <c r="EC2415" s="262"/>
      <c r="ED2415" s="262"/>
      <c r="EE2415" s="262"/>
      <c r="EF2415" s="262"/>
      <c r="EG2415" s="262"/>
      <c r="EH2415" s="262"/>
      <c r="EI2415" s="262"/>
      <c r="EJ2415" s="262"/>
      <c r="EK2415" s="262"/>
      <c r="EL2415" s="262"/>
      <c r="EM2415" s="262"/>
      <c r="EN2415" s="262"/>
      <c r="EO2415" s="262"/>
      <c r="EP2415" s="262"/>
      <c r="EQ2415" s="262"/>
      <c r="ER2415" s="262"/>
      <c r="ES2415" s="262"/>
      <c r="ET2415" s="262"/>
      <c r="EU2415" s="262"/>
      <c r="EV2415" s="262"/>
      <c r="EW2415" s="262"/>
      <c r="EX2415" s="262"/>
      <c r="EY2415" s="262"/>
      <c r="EZ2415" s="262"/>
      <c r="FA2415" s="262"/>
      <c r="FB2415" s="262"/>
      <c r="FC2415" s="262"/>
      <c r="FD2415" s="262"/>
      <c r="FE2415" s="262"/>
      <c r="FF2415" s="262"/>
      <c r="FG2415" s="262"/>
      <c r="FH2415" s="262"/>
      <c r="FI2415" s="262"/>
      <c r="FJ2415" s="262"/>
      <c r="FK2415" s="262"/>
      <c r="FL2415" s="262"/>
      <c r="FM2415" s="262"/>
      <c r="FN2415" s="262"/>
      <c r="FO2415" s="262"/>
      <c r="FP2415" s="262"/>
      <c r="FQ2415" s="262"/>
      <c r="FR2415" s="262"/>
      <c r="FS2415" s="262"/>
      <c r="FT2415" s="262"/>
      <c r="FU2415" s="262"/>
      <c r="FV2415" s="262"/>
      <c r="FW2415" s="262"/>
      <c r="FX2415" s="262"/>
      <c r="FY2415" s="262"/>
      <c r="FZ2415" s="262"/>
      <c r="GA2415" s="262"/>
      <c r="GB2415" s="262"/>
      <c r="GC2415" s="262"/>
      <c r="GD2415" s="262"/>
      <c r="GE2415" s="262"/>
      <c r="GF2415" s="262"/>
      <c r="GG2415" s="262"/>
      <c r="GH2415" s="262"/>
      <c r="GI2415" s="262"/>
      <c r="GJ2415" s="262"/>
      <c r="GK2415" s="262"/>
      <c r="GL2415" s="262"/>
      <c r="GM2415" s="262"/>
      <c r="GN2415" s="262"/>
      <c r="GO2415" s="262"/>
      <c r="GP2415" s="262"/>
      <c r="GQ2415" s="262"/>
      <c r="GR2415" s="262"/>
      <c r="GS2415" s="262"/>
      <c r="GT2415" s="262"/>
      <c r="GU2415" s="262"/>
      <c r="GV2415" s="262"/>
      <c r="GW2415" s="262"/>
      <c r="GX2415" s="262"/>
      <c r="GY2415" s="262"/>
      <c r="GZ2415" s="262"/>
      <c r="HA2415" s="262"/>
      <c r="HB2415" s="262"/>
      <c r="HC2415" s="262"/>
      <c r="HD2415" s="67"/>
      <c r="HE2415" s="67"/>
      <c r="HF2415" s="67"/>
      <c r="HG2415" s="67"/>
      <c r="HH2415" s="67"/>
      <c r="HI2415" s="67"/>
      <c r="HJ2415" s="67"/>
      <c r="HK2415" s="67"/>
      <c r="HL2415" s="67"/>
      <c r="HM2415" s="67"/>
      <c r="HN2415" s="67"/>
      <c r="HO2415" s="67"/>
      <c r="HP2415" s="67"/>
      <c r="HQ2415" s="67"/>
      <c r="HR2415" s="67"/>
      <c r="HS2415" s="67"/>
      <c r="HT2415" s="67"/>
      <c r="HU2415" s="67"/>
      <c r="HV2415" s="67"/>
      <c r="HW2415" s="67"/>
      <c r="HX2415" s="67"/>
      <c r="HY2415" s="67"/>
      <c r="HZ2415" s="67"/>
      <c r="IA2415" s="67"/>
      <c r="IB2415" s="67"/>
      <c r="IC2415" s="67"/>
      <c r="ID2415" s="67"/>
      <c r="IE2415" s="67"/>
      <c r="IF2415" s="67"/>
      <c r="IG2415" s="67"/>
      <c r="IH2415" s="67"/>
      <c r="II2415" s="67"/>
      <c r="IJ2415" s="67"/>
      <c r="IK2415" s="67"/>
      <c r="IL2415" s="67"/>
      <c r="IM2415" s="67"/>
      <c r="IN2415" s="67"/>
      <c r="IO2415" s="67"/>
      <c r="IP2415" s="67"/>
      <c r="IQ2415" s="67"/>
      <c r="IR2415" s="67"/>
      <c r="IS2415" s="67"/>
      <c r="IT2415" s="67"/>
      <c r="IU2415" s="67"/>
      <c r="IV2415" s="67"/>
    </row>
    <row r="2416" spans="1:256" s="261" customFormat="1" ht="14.25" customHeight="1">
      <c r="A2416" s="431"/>
      <c r="B2416" s="263" t="s">
        <v>1204</v>
      </c>
      <c r="C2416" s="87">
        <v>268</v>
      </c>
      <c r="D2416" s="87">
        <v>270</v>
      </c>
      <c r="E2416" s="87"/>
      <c r="F2416" s="88" t="s">
        <v>15</v>
      </c>
      <c r="G2416" s="87">
        <v>5</v>
      </c>
      <c r="H2416" s="89">
        <v>10054</v>
      </c>
      <c r="I2416" s="6">
        <f>IF(G2416=1,0.012*H2416,IF(G2416=2,0.011*H2416,IF(G2416=3,0.01*H2416,IF(G2416=4,0.009*H2416,IF(G2416=5,0.008*H2416,IF(G2416=6,0.006*H2416,IF(G2416=7,0.006*H2416,IF(G2416=8,0.006*H2416))))))))</f>
        <v>80.432</v>
      </c>
      <c r="J2416" s="4" t="s">
        <v>16</v>
      </c>
      <c r="K2416" s="235"/>
      <c r="L2416" s="260"/>
      <c r="M2416" s="260"/>
      <c r="N2416" s="260"/>
      <c r="O2416" s="260"/>
      <c r="P2416" s="260"/>
      <c r="Q2416" s="260"/>
      <c r="R2416" s="260"/>
      <c r="S2416" s="260"/>
      <c r="T2416" s="260"/>
      <c r="U2416" s="260"/>
      <c r="V2416" s="260"/>
      <c r="W2416" s="260"/>
      <c r="X2416" s="260"/>
      <c r="DV2416" s="262"/>
      <c r="DW2416" s="262"/>
      <c r="DX2416" s="262"/>
      <c r="DY2416" s="262"/>
      <c r="DZ2416" s="262"/>
      <c r="EA2416" s="262"/>
      <c r="EB2416" s="262"/>
      <c r="EC2416" s="262"/>
      <c r="ED2416" s="262"/>
      <c r="EE2416" s="262"/>
      <c r="EF2416" s="262"/>
      <c r="EG2416" s="262"/>
      <c r="EH2416" s="262"/>
      <c r="EI2416" s="262"/>
      <c r="EJ2416" s="262"/>
      <c r="EK2416" s="262"/>
      <c r="EL2416" s="262"/>
      <c r="EM2416" s="262"/>
      <c r="EN2416" s="262"/>
      <c r="EO2416" s="262"/>
      <c r="EP2416" s="262"/>
      <c r="EQ2416" s="262"/>
      <c r="ER2416" s="262"/>
      <c r="ES2416" s="262"/>
      <c r="ET2416" s="262"/>
      <c r="EU2416" s="262"/>
      <c r="EV2416" s="262"/>
      <c r="EW2416" s="262"/>
      <c r="EX2416" s="262"/>
      <c r="EY2416" s="262"/>
      <c r="EZ2416" s="262"/>
      <c r="FA2416" s="262"/>
      <c r="FB2416" s="262"/>
      <c r="FC2416" s="262"/>
      <c r="FD2416" s="262"/>
      <c r="FE2416" s="262"/>
      <c r="FF2416" s="262"/>
      <c r="FG2416" s="262"/>
      <c r="FH2416" s="262"/>
      <c r="FI2416" s="262"/>
      <c r="FJ2416" s="262"/>
      <c r="FK2416" s="262"/>
      <c r="FL2416" s="262"/>
      <c r="FM2416" s="262"/>
      <c r="FN2416" s="262"/>
      <c r="FO2416" s="262"/>
      <c r="FP2416" s="262"/>
      <c r="FQ2416" s="262"/>
      <c r="FR2416" s="262"/>
      <c r="FS2416" s="262"/>
      <c r="FT2416" s="262"/>
      <c r="FU2416" s="262"/>
      <c r="FV2416" s="262"/>
      <c r="FW2416" s="262"/>
      <c r="FX2416" s="262"/>
      <c r="FY2416" s="262"/>
      <c r="FZ2416" s="262"/>
      <c r="GA2416" s="262"/>
      <c r="GB2416" s="262"/>
      <c r="GC2416" s="262"/>
      <c r="GD2416" s="262"/>
      <c r="GE2416" s="262"/>
      <c r="GF2416" s="262"/>
      <c r="GG2416" s="262"/>
      <c r="GH2416" s="262"/>
      <c r="GI2416" s="262"/>
      <c r="GJ2416" s="262"/>
      <c r="GK2416" s="262"/>
      <c r="GL2416" s="262"/>
      <c r="GM2416" s="262"/>
      <c r="GN2416" s="262"/>
      <c r="GO2416" s="262"/>
      <c r="GP2416" s="262"/>
      <c r="GQ2416" s="262"/>
      <c r="GR2416" s="262"/>
      <c r="GS2416" s="262"/>
      <c r="GT2416" s="262"/>
      <c r="GU2416" s="262"/>
      <c r="GV2416" s="262"/>
      <c r="GW2416" s="262"/>
      <c r="GX2416" s="262"/>
      <c r="GY2416" s="262"/>
      <c r="GZ2416" s="262"/>
      <c r="HA2416" s="262"/>
      <c r="HB2416" s="262"/>
      <c r="HC2416" s="262"/>
      <c r="HD2416" s="67"/>
      <c r="HE2416" s="67"/>
      <c r="HF2416" s="67"/>
      <c r="HG2416" s="67"/>
      <c r="HH2416" s="67"/>
      <c r="HI2416" s="67"/>
      <c r="HJ2416" s="67"/>
      <c r="HK2416" s="67"/>
      <c r="HL2416" s="67"/>
      <c r="HM2416" s="67"/>
      <c r="HN2416" s="67"/>
      <c r="HO2416" s="67"/>
      <c r="HP2416" s="67"/>
      <c r="HQ2416" s="67"/>
      <c r="HR2416" s="67"/>
      <c r="HS2416" s="67"/>
      <c r="HT2416" s="67"/>
      <c r="HU2416" s="67"/>
      <c r="HV2416" s="67"/>
      <c r="HW2416" s="67"/>
      <c r="HX2416" s="67"/>
      <c r="HY2416" s="67"/>
      <c r="HZ2416" s="67"/>
      <c r="IA2416" s="67"/>
      <c r="IB2416" s="67"/>
      <c r="IC2416" s="67"/>
      <c r="ID2416" s="67"/>
      <c r="IE2416" s="67"/>
      <c r="IF2416" s="67"/>
      <c r="IG2416" s="67"/>
      <c r="IH2416" s="67"/>
      <c r="II2416" s="67"/>
      <c r="IJ2416" s="67"/>
      <c r="IK2416" s="67"/>
      <c r="IL2416" s="67"/>
      <c r="IM2416" s="67"/>
      <c r="IN2416" s="67"/>
      <c r="IO2416" s="67"/>
      <c r="IP2416" s="67"/>
      <c r="IQ2416" s="67"/>
      <c r="IR2416" s="67"/>
      <c r="IS2416" s="67"/>
      <c r="IT2416" s="67"/>
      <c r="IU2416" s="67"/>
      <c r="IV2416" s="67"/>
    </row>
    <row r="2417" spans="1:256" s="261" customFormat="1" ht="14.25" customHeight="1">
      <c r="A2417" s="431"/>
      <c r="B2417" s="263" t="s">
        <v>1204</v>
      </c>
      <c r="C2417" s="87">
        <v>268</v>
      </c>
      <c r="D2417" s="87">
        <v>271</v>
      </c>
      <c r="E2417" s="87"/>
      <c r="F2417" s="88" t="s">
        <v>81</v>
      </c>
      <c r="G2417" s="87">
        <v>4</v>
      </c>
      <c r="H2417" s="89">
        <v>2664</v>
      </c>
      <c r="I2417" s="6">
        <f>IF(G2417=1,0.012*H2417,IF(G2417=2,0.011*H2417,IF(G2417=3,0.01*H2417,IF(G2417=4,0.009*H2417,IF(G2417=5,0.008*H2417,IF(G2417=6,0.006*H2417,IF(G2417=7,0.006*H2417,IF(G2417=8,0.006*H2417))))))))</f>
        <v>23.976000000000003</v>
      </c>
      <c r="J2417" s="4" t="s">
        <v>16</v>
      </c>
      <c r="K2417" s="235"/>
      <c r="L2417" s="260"/>
      <c r="M2417" s="260"/>
      <c r="N2417" s="260"/>
      <c r="O2417" s="260"/>
      <c r="P2417" s="260"/>
      <c r="Q2417" s="260"/>
      <c r="R2417" s="260"/>
      <c r="S2417" s="260"/>
      <c r="T2417" s="260"/>
      <c r="U2417" s="260"/>
      <c r="V2417" s="260"/>
      <c r="W2417" s="260"/>
      <c r="X2417" s="260"/>
      <c r="DV2417" s="262"/>
      <c r="DW2417" s="262"/>
      <c r="DX2417" s="262"/>
      <c r="DY2417" s="262"/>
      <c r="DZ2417" s="262"/>
      <c r="EA2417" s="262"/>
      <c r="EB2417" s="262"/>
      <c r="EC2417" s="262"/>
      <c r="ED2417" s="262"/>
      <c r="EE2417" s="262"/>
      <c r="EF2417" s="262"/>
      <c r="EG2417" s="262"/>
      <c r="EH2417" s="262"/>
      <c r="EI2417" s="262"/>
      <c r="EJ2417" s="262"/>
      <c r="EK2417" s="262"/>
      <c r="EL2417" s="262"/>
      <c r="EM2417" s="262"/>
      <c r="EN2417" s="262"/>
      <c r="EO2417" s="262"/>
      <c r="EP2417" s="262"/>
      <c r="EQ2417" s="262"/>
      <c r="ER2417" s="262"/>
      <c r="ES2417" s="262"/>
      <c r="ET2417" s="262"/>
      <c r="EU2417" s="262"/>
      <c r="EV2417" s="262"/>
      <c r="EW2417" s="262"/>
      <c r="EX2417" s="262"/>
      <c r="EY2417" s="262"/>
      <c r="EZ2417" s="262"/>
      <c r="FA2417" s="262"/>
      <c r="FB2417" s="262"/>
      <c r="FC2417" s="262"/>
      <c r="FD2417" s="262"/>
      <c r="FE2417" s="262"/>
      <c r="FF2417" s="262"/>
      <c r="FG2417" s="262"/>
      <c r="FH2417" s="262"/>
      <c r="FI2417" s="262"/>
      <c r="FJ2417" s="262"/>
      <c r="FK2417" s="262"/>
      <c r="FL2417" s="262"/>
      <c r="FM2417" s="262"/>
      <c r="FN2417" s="262"/>
      <c r="FO2417" s="262"/>
      <c r="FP2417" s="262"/>
      <c r="FQ2417" s="262"/>
      <c r="FR2417" s="262"/>
      <c r="FS2417" s="262"/>
      <c r="FT2417" s="262"/>
      <c r="FU2417" s="262"/>
      <c r="FV2417" s="262"/>
      <c r="FW2417" s="262"/>
      <c r="FX2417" s="262"/>
      <c r="FY2417" s="262"/>
      <c r="FZ2417" s="262"/>
      <c r="GA2417" s="262"/>
      <c r="GB2417" s="262"/>
      <c r="GC2417" s="262"/>
      <c r="GD2417" s="262"/>
      <c r="GE2417" s="262"/>
      <c r="GF2417" s="262"/>
      <c r="GG2417" s="262"/>
      <c r="GH2417" s="262"/>
      <c r="GI2417" s="262"/>
      <c r="GJ2417" s="262"/>
      <c r="GK2417" s="262"/>
      <c r="GL2417" s="262"/>
      <c r="GM2417" s="262"/>
      <c r="GN2417" s="262"/>
      <c r="GO2417" s="262"/>
      <c r="GP2417" s="262"/>
      <c r="GQ2417" s="262"/>
      <c r="GR2417" s="262"/>
      <c r="GS2417" s="262"/>
      <c r="GT2417" s="262"/>
      <c r="GU2417" s="262"/>
      <c r="GV2417" s="262"/>
      <c r="GW2417" s="262"/>
      <c r="GX2417" s="262"/>
      <c r="GY2417" s="262"/>
      <c r="GZ2417" s="262"/>
      <c r="HA2417" s="262"/>
      <c r="HB2417" s="262"/>
      <c r="HC2417" s="262"/>
      <c r="HD2417" s="67"/>
      <c r="HE2417" s="67"/>
      <c r="HF2417" s="67"/>
      <c r="HG2417" s="67"/>
      <c r="HH2417" s="67"/>
      <c r="HI2417" s="67"/>
      <c r="HJ2417" s="67"/>
      <c r="HK2417" s="67"/>
      <c r="HL2417" s="67"/>
      <c r="HM2417" s="67"/>
      <c r="HN2417" s="67"/>
      <c r="HO2417" s="67"/>
      <c r="HP2417" s="67"/>
      <c r="HQ2417" s="67"/>
      <c r="HR2417" s="67"/>
      <c r="HS2417" s="67"/>
      <c r="HT2417" s="67"/>
      <c r="HU2417" s="67"/>
      <c r="HV2417" s="67"/>
      <c r="HW2417" s="67"/>
      <c r="HX2417" s="67"/>
      <c r="HY2417" s="67"/>
      <c r="HZ2417" s="67"/>
      <c r="IA2417" s="67"/>
      <c r="IB2417" s="67"/>
      <c r="IC2417" s="67"/>
      <c r="ID2417" s="67"/>
      <c r="IE2417" s="67"/>
      <c r="IF2417" s="67"/>
      <c r="IG2417" s="67"/>
      <c r="IH2417" s="67"/>
      <c r="II2417" s="67"/>
      <c r="IJ2417" s="67"/>
      <c r="IK2417" s="67"/>
      <c r="IL2417" s="67"/>
      <c r="IM2417" s="67"/>
      <c r="IN2417" s="67"/>
      <c r="IO2417" s="67"/>
      <c r="IP2417" s="67"/>
      <c r="IQ2417" s="67"/>
      <c r="IR2417" s="67"/>
      <c r="IS2417" s="67"/>
      <c r="IT2417" s="67"/>
      <c r="IU2417" s="67"/>
      <c r="IV2417" s="67"/>
    </row>
    <row r="2418" spans="1:256" s="266" customFormat="1" ht="48" customHeight="1">
      <c r="A2418" s="143" t="s">
        <v>1205</v>
      </c>
      <c r="B2418" s="264"/>
      <c r="C2418" s="87"/>
      <c r="D2418" s="87"/>
      <c r="E2418" s="87"/>
      <c r="F2418" s="88"/>
      <c r="G2418" s="87"/>
      <c r="H2418" s="265">
        <f>SUM(H2413:H2417)</f>
        <v>30998</v>
      </c>
      <c r="I2418" s="103">
        <f>SUM(I2413:I2417)</f>
        <v>276.896</v>
      </c>
      <c r="J2418" s="88"/>
      <c r="K2418" s="260"/>
      <c r="L2418" s="260"/>
      <c r="M2418" s="260"/>
      <c r="N2418" s="260"/>
      <c r="O2418" s="260"/>
      <c r="P2418" s="260"/>
      <c r="Q2418" s="260"/>
      <c r="R2418" s="260"/>
      <c r="S2418" s="260"/>
      <c r="T2418" s="260"/>
      <c r="U2418" s="260"/>
      <c r="V2418" s="260"/>
      <c r="W2418" s="260"/>
      <c r="X2418" s="260"/>
      <c r="DV2418" s="267"/>
      <c r="DW2418" s="267"/>
      <c r="DX2418" s="267"/>
      <c r="DY2418" s="267"/>
      <c r="DZ2418" s="267"/>
      <c r="EA2418" s="267"/>
      <c r="EB2418" s="267"/>
      <c r="EC2418" s="267"/>
      <c r="ED2418" s="267"/>
      <c r="EE2418" s="267"/>
      <c r="EF2418" s="267"/>
      <c r="EG2418" s="267"/>
      <c r="EH2418" s="267"/>
      <c r="EI2418" s="267"/>
      <c r="EJ2418" s="267"/>
      <c r="EK2418" s="267"/>
      <c r="EL2418" s="267"/>
      <c r="EM2418" s="267"/>
      <c r="EN2418" s="267"/>
      <c r="EO2418" s="267"/>
      <c r="EP2418" s="267"/>
      <c r="EQ2418" s="267"/>
      <c r="ER2418" s="267"/>
      <c r="ES2418" s="267"/>
      <c r="ET2418" s="267"/>
      <c r="EU2418" s="267"/>
      <c r="EV2418" s="267"/>
      <c r="EW2418" s="267"/>
      <c r="EX2418" s="267"/>
      <c r="EY2418" s="267"/>
      <c r="EZ2418" s="267"/>
      <c r="FA2418" s="267"/>
      <c r="FB2418" s="267"/>
      <c r="FC2418" s="267"/>
      <c r="FD2418" s="267"/>
      <c r="FE2418" s="267"/>
      <c r="FF2418" s="267"/>
      <c r="FG2418" s="267"/>
      <c r="FH2418" s="267"/>
      <c r="FI2418" s="267"/>
      <c r="FJ2418" s="267"/>
      <c r="FK2418" s="267"/>
      <c r="FL2418" s="267"/>
      <c r="FM2418" s="267"/>
      <c r="FN2418" s="267"/>
      <c r="FO2418" s="267"/>
      <c r="FP2418" s="267"/>
      <c r="FQ2418" s="267"/>
      <c r="FR2418" s="267"/>
      <c r="FS2418" s="267"/>
      <c r="FT2418" s="267"/>
      <c r="FU2418" s="267"/>
      <c r="FV2418" s="267"/>
      <c r="FW2418" s="267"/>
      <c r="FX2418" s="267"/>
      <c r="FY2418" s="267"/>
      <c r="FZ2418" s="267"/>
      <c r="GA2418" s="267"/>
      <c r="GB2418" s="267"/>
      <c r="GC2418" s="267"/>
      <c r="GD2418" s="267"/>
      <c r="GE2418" s="267"/>
      <c r="GF2418" s="267"/>
      <c r="GG2418" s="267"/>
      <c r="GH2418" s="267"/>
      <c r="GI2418" s="267"/>
      <c r="GJ2418" s="267"/>
      <c r="GK2418" s="267"/>
      <c r="GL2418" s="267"/>
      <c r="GM2418" s="267"/>
      <c r="GN2418" s="267"/>
      <c r="GO2418" s="267"/>
      <c r="GP2418" s="267"/>
      <c r="GQ2418" s="267"/>
      <c r="GR2418" s="267"/>
      <c r="GS2418" s="267"/>
      <c r="GT2418" s="267"/>
      <c r="GU2418" s="267"/>
      <c r="GV2418" s="267"/>
      <c r="GW2418" s="267"/>
      <c r="GX2418" s="267"/>
      <c r="GY2418" s="267"/>
      <c r="GZ2418" s="267"/>
      <c r="HA2418" s="267"/>
      <c r="HB2418" s="267"/>
      <c r="HC2418" s="267"/>
      <c r="HD2418" s="268"/>
      <c r="HE2418" s="268"/>
      <c r="HF2418" s="268"/>
      <c r="HG2418" s="268"/>
      <c r="HH2418" s="268"/>
      <c r="HI2418" s="268"/>
      <c r="HJ2418" s="268"/>
      <c r="HK2418" s="268"/>
      <c r="HL2418" s="268"/>
      <c r="HM2418" s="268"/>
      <c r="HN2418" s="268"/>
      <c r="HO2418" s="268"/>
      <c r="HP2418" s="268"/>
      <c r="HQ2418" s="268"/>
      <c r="HR2418" s="268"/>
      <c r="HS2418" s="268"/>
      <c r="HT2418" s="268"/>
      <c r="HU2418" s="268"/>
      <c r="HV2418" s="268"/>
      <c r="HW2418" s="268"/>
      <c r="HX2418" s="268"/>
      <c r="HY2418" s="268"/>
      <c r="HZ2418" s="268"/>
      <c r="IA2418" s="268"/>
      <c r="IB2418" s="268"/>
      <c r="IC2418" s="268"/>
      <c r="ID2418" s="268"/>
      <c r="IE2418" s="268"/>
      <c r="IF2418" s="268"/>
      <c r="IG2418" s="268"/>
      <c r="IH2418" s="268"/>
      <c r="II2418" s="268"/>
      <c r="IJ2418" s="268"/>
      <c r="IK2418" s="268"/>
      <c r="IL2418" s="268"/>
      <c r="IM2418" s="268"/>
      <c r="IN2418" s="268"/>
      <c r="IO2418" s="268"/>
      <c r="IP2418" s="268"/>
      <c r="IQ2418" s="268"/>
      <c r="IR2418" s="268"/>
      <c r="IS2418" s="268"/>
      <c r="IT2418" s="268"/>
      <c r="IU2418" s="268"/>
      <c r="IV2418" s="268"/>
    </row>
    <row r="2419" spans="1:256" s="261" customFormat="1" ht="14.25" customHeight="1">
      <c r="A2419" s="269"/>
      <c r="B2419" s="270"/>
      <c r="C2419" s="271"/>
      <c r="D2419" s="271"/>
      <c r="E2419" s="271"/>
      <c r="F2419" s="272"/>
      <c r="G2419" s="432" t="s">
        <v>1206</v>
      </c>
      <c r="H2419" s="432"/>
      <c r="I2419" s="432"/>
      <c r="J2419" s="272"/>
      <c r="K2419" s="235"/>
      <c r="L2419" s="260"/>
      <c r="M2419" s="260"/>
      <c r="N2419" s="260"/>
      <c r="O2419" s="260"/>
      <c r="P2419" s="260"/>
      <c r="Q2419" s="260"/>
      <c r="R2419" s="260"/>
      <c r="S2419" s="260"/>
      <c r="T2419" s="260"/>
      <c r="U2419" s="260"/>
      <c r="V2419" s="260"/>
      <c r="W2419" s="260"/>
      <c r="X2419" s="260"/>
      <c r="DV2419" s="262"/>
      <c r="DW2419" s="262"/>
      <c r="DX2419" s="262"/>
      <c r="DY2419" s="262"/>
      <c r="DZ2419" s="262"/>
      <c r="EA2419" s="262"/>
      <c r="EB2419" s="262"/>
      <c r="EC2419" s="262"/>
      <c r="ED2419" s="262"/>
      <c r="EE2419" s="262"/>
      <c r="EF2419" s="262"/>
      <c r="EG2419" s="262"/>
      <c r="EH2419" s="262"/>
      <c r="EI2419" s="262"/>
      <c r="EJ2419" s="262"/>
      <c r="EK2419" s="262"/>
      <c r="EL2419" s="262"/>
      <c r="EM2419" s="262"/>
      <c r="EN2419" s="262"/>
      <c r="EO2419" s="262"/>
      <c r="EP2419" s="262"/>
      <c r="EQ2419" s="262"/>
      <c r="ER2419" s="262"/>
      <c r="ES2419" s="262"/>
      <c r="ET2419" s="262"/>
      <c r="EU2419" s="262"/>
      <c r="EV2419" s="262"/>
      <c r="EW2419" s="262"/>
      <c r="EX2419" s="262"/>
      <c r="EY2419" s="262"/>
      <c r="EZ2419" s="262"/>
      <c r="FA2419" s="262"/>
      <c r="FB2419" s="262"/>
      <c r="FC2419" s="262"/>
      <c r="FD2419" s="262"/>
      <c r="FE2419" s="262"/>
      <c r="FF2419" s="262"/>
      <c r="FG2419" s="262"/>
      <c r="FH2419" s="262"/>
      <c r="FI2419" s="262"/>
      <c r="FJ2419" s="262"/>
      <c r="FK2419" s="262"/>
      <c r="FL2419" s="262"/>
      <c r="FM2419" s="262"/>
      <c r="FN2419" s="262"/>
      <c r="FO2419" s="262"/>
      <c r="FP2419" s="262"/>
      <c r="FQ2419" s="262"/>
      <c r="FR2419" s="262"/>
      <c r="FS2419" s="262"/>
      <c r="FT2419" s="262"/>
      <c r="FU2419" s="262"/>
      <c r="FV2419" s="262"/>
      <c r="FW2419" s="262"/>
      <c r="FX2419" s="262"/>
      <c r="FY2419" s="262"/>
      <c r="FZ2419" s="262"/>
      <c r="GA2419" s="262"/>
      <c r="GB2419" s="262"/>
      <c r="GC2419" s="262"/>
      <c r="GD2419" s="262"/>
      <c r="GE2419" s="262"/>
      <c r="GF2419" s="262"/>
      <c r="GG2419" s="262"/>
      <c r="GH2419" s="262"/>
      <c r="GI2419" s="262"/>
      <c r="GJ2419" s="262"/>
      <c r="GK2419" s="262"/>
      <c r="GL2419" s="262"/>
      <c r="GM2419" s="262"/>
      <c r="GN2419" s="262"/>
      <c r="GO2419" s="262"/>
      <c r="GP2419" s="262"/>
      <c r="GQ2419" s="262"/>
      <c r="GR2419" s="262"/>
      <c r="GS2419" s="262"/>
      <c r="GT2419" s="262"/>
      <c r="GU2419" s="262"/>
      <c r="GV2419" s="262"/>
      <c r="GW2419" s="262"/>
      <c r="GX2419" s="262"/>
      <c r="GY2419" s="262"/>
      <c r="GZ2419" s="262"/>
      <c r="HA2419" s="262"/>
      <c r="HB2419" s="262"/>
      <c r="HC2419" s="262"/>
      <c r="HD2419" s="67"/>
      <c r="HE2419" s="67"/>
      <c r="HF2419" s="67"/>
      <c r="HG2419" s="67"/>
      <c r="HH2419" s="67"/>
      <c r="HI2419" s="67"/>
      <c r="HJ2419" s="67"/>
      <c r="HK2419" s="67"/>
      <c r="HL2419" s="67"/>
      <c r="HM2419" s="67"/>
      <c r="HN2419" s="67"/>
      <c r="HO2419" s="67"/>
      <c r="HP2419" s="67"/>
      <c r="HQ2419" s="67"/>
      <c r="HR2419" s="67"/>
      <c r="HS2419" s="67"/>
      <c r="HT2419" s="67"/>
      <c r="HU2419" s="67"/>
      <c r="HV2419" s="67"/>
      <c r="HW2419" s="67"/>
      <c r="HX2419" s="67"/>
      <c r="HY2419" s="67"/>
      <c r="HZ2419" s="67"/>
      <c r="IA2419" s="67"/>
      <c r="IB2419" s="67"/>
      <c r="IC2419" s="67"/>
      <c r="ID2419" s="67"/>
      <c r="IE2419" s="67"/>
      <c r="IF2419" s="67"/>
      <c r="IG2419" s="67"/>
      <c r="IH2419" s="67"/>
      <c r="II2419" s="67"/>
      <c r="IJ2419" s="67"/>
      <c r="IK2419" s="67"/>
      <c r="IL2419" s="67"/>
      <c r="IM2419" s="67"/>
      <c r="IN2419" s="67"/>
      <c r="IO2419" s="67"/>
      <c r="IP2419" s="67"/>
      <c r="IQ2419" s="67"/>
      <c r="IR2419" s="67"/>
      <c r="IS2419" s="67"/>
      <c r="IT2419" s="67"/>
      <c r="IU2419" s="67"/>
      <c r="IV2419" s="67"/>
    </row>
    <row r="2420" spans="1:256" s="261" customFormat="1" ht="14.25" customHeight="1">
      <c r="A2420" s="269"/>
      <c r="B2420" s="270"/>
      <c r="C2420" s="271"/>
      <c r="D2420" s="271"/>
      <c r="E2420" s="271"/>
      <c r="F2420" s="272"/>
      <c r="G2420" s="432" t="s">
        <v>1207</v>
      </c>
      <c r="H2420" s="432"/>
      <c r="I2420" s="432"/>
      <c r="J2420" s="272"/>
      <c r="K2420" s="235"/>
      <c r="L2420" s="260"/>
      <c r="M2420" s="260"/>
      <c r="N2420" s="260"/>
      <c r="O2420" s="260"/>
      <c r="P2420" s="260"/>
      <c r="Q2420" s="260"/>
      <c r="R2420" s="260"/>
      <c r="S2420" s="260"/>
      <c r="T2420" s="260"/>
      <c r="U2420" s="260"/>
      <c r="V2420" s="260"/>
      <c r="W2420" s="260"/>
      <c r="X2420" s="260"/>
      <c r="DV2420" s="262"/>
      <c r="DW2420" s="262"/>
      <c r="DX2420" s="262"/>
      <c r="DY2420" s="262"/>
      <c r="DZ2420" s="262"/>
      <c r="EA2420" s="262"/>
      <c r="EB2420" s="262"/>
      <c r="EC2420" s="262"/>
      <c r="ED2420" s="262"/>
      <c r="EE2420" s="262"/>
      <c r="EF2420" s="262"/>
      <c r="EG2420" s="262"/>
      <c r="EH2420" s="262"/>
      <c r="EI2420" s="262"/>
      <c r="EJ2420" s="262"/>
      <c r="EK2420" s="262"/>
      <c r="EL2420" s="262"/>
      <c r="EM2420" s="262"/>
      <c r="EN2420" s="262"/>
      <c r="EO2420" s="262"/>
      <c r="EP2420" s="262"/>
      <c r="EQ2420" s="262"/>
      <c r="ER2420" s="262"/>
      <c r="ES2420" s="262"/>
      <c r="ET2420" s="262"/>
      <c r="EU2420" s="262"/>
      <c r="EV2420" s="262"/>
      <c r="EW2420" s="262"/>
      <c r="EX2420" s="262"/>
      <c r="EY2420" s="262"/>
      <c r="EZ2420" s="262"/>
      <c r="FA2420" s="262"/>
      <c r="FB2420" s="262"/>
      <c r="FC2420" s="262"/>
      <c r="FD2420" s="262"/>
      <c r="FE2420" s="262"/>
      <c r="FF2420" s="262"/>
      <c r="FG2420" s="262"/>
      <c r="FH2420" s="262"/>
      <c r="FI2420" s="262"/>
      <c r="FJ2420" s="262"/>
      <c r="FK2420" s="262"/>
      <c r="FL2420" s="262"/>
      <c r="FM2420" s="262"/>
      <c r="FN2420" s="262"/>
      <c r="FO2420" s="262"/>
      <c r="FP2420" s="262"/>
      <c r="FQ2420" s="262"/>
      <c r="FR2420" s="262"/>
      <c r="FS2420" s="262"/>
      <c r="FT2420" s="262"/>
      <c r="FU2420" s="262"/>
      <c r="FV2420" s="262"/>
      <c r="FW2420" s="262"/>
      <c r="FX2420" s="262"/>
      <c r="FY2420" s="262"/>
      <c r="FZ2420" s="262"/>
      <c r="GA2420" s="262"/>
      <c r="GB2420" s="262"/>
      <c r="GC2420" s="262"/>
      <c r="GD2420" s="262"/>
      <c r="GE2420" s="262"/>
      <c r="GF2420" s="262"/>
      <c r="GG2420" s="262"/>
      <c r="GH2420" s="262"/>
      <c r="GI2420" s="262"/>
      <c r="GJ2420" s="262"/>
      <c r="GK2420" s="262"/>
      <c r="GL2420" s="262"/>
      <c r="GM2420" s="262"/>
      <c r="GN2420" s="262"/>
      <c r="GO2420" s="262"/>
      <c r="GP2420" s="262"/>
      <c r="GQ2420" s="262"/>
      <c r="GR2420" s="262"/>
      <c r="GS2420" s="262"/>
      <c r="GT2420" s="262"/>
      <c r="GU2420" s="262"/>
      <c r="GV2420" s="262"/>
      <c r="GW2420" s="262"/>
      <c r="GX2420" s="262"/>
      <c r="GY2420" s="262"/>
      <c r="GZ2420" s="262"/>
      <c r="HA2420" s="262"/>
      <c r="HB2420" s="262"/>
      <c r="HC2420" s="262"/>
      <c r="HD2420" s="67"/>
      <c r="HE2420" s="67"/>
      <c r="HF2420" s="67"/>
      <c r="HG2420" s="67"/>
      <c r="HH2420" s="67"/>
      <c r="HI2420" s="67"/>
      <c r="HJ2420" s="67"/>
      <c r="HK2420" s="67"/>
      <c r="HL2420" s="67"/>
      <c r="HM2420" s="67"/>
      <c r="HN2420" s="67"/>
      <c r="HO2420" s="67"/>
      <c r="HP2420" s="67"/>
      <c r="HQ2420" s="67"/>
      <c r="HR2420" s="67"/>
      <c r="HS2420" s="67"/>
      <c r="HT2420" s="67"/>
      <c r="HU2420" s="67"/>
      <c r="HV2420" s="67"/>
      <c r="HW2420" s="67"/>
      <c r="HX2420" s="67"/>
      <c r="HY2420" s="67"/>
      <c r="HZ2420" s="67"/>
      <c r="IA2420" s="67"/>
      <c r="IB2420" s="67"/>
      <c r="IC2420" s="67"/>
      <c r="ID2420" s="67"/>
      <c r="IE2420" s="67"/>
      <c r="IF2420" s="67"/>
      <c r="IG2420" s="67"/>
      <c r="IH2420" s="67"/>
      <c r="II2420" s="67"/>
      <c r="IJ2420" s="67"/>
      <c r="IK2420" s="67"/>
      <c r="IL2420" s="67"/>
      <c r="IM2420" s="67"/>
      <c r="IN2420" s="67"/>
      <c r="IO2420" s="67"/>
      <c r="IP2420" s="67"/>
      <c r="IQ2420" s="67"/>
      <c r="IR2420" s="67"/>
      <c r="IS2420" s="67"/>
      <c r="IT2420" s="67"/>
      <c r="IU2420" s="67"/>
      <c r="IV2420" s="67"/>
    </row>
    <row r="2421" spans="1:10" ht="14.25" customHeight="1">
      <c r="A2421" s="269"/>
      <c r="B2421" s="270"/>
      <c r="C2421" s="271"/>
      <c r="D2421" s="271"/>
      <c r="E2421" s="271"/>
      <c r="F2421" s="272"/>
      <c r="G2421" s="271"/>
      <c r="H2421" s="273"/>
      <c r="I2421" s="274"/>
      <c r="J2421" s="272"/>
    </row>
    <row r="2422" spans="1:10" ht="14.25" customHeight="1">
      <c r="A2422" s="269"/>
      <c r="B2422" s="270"/>
      <c r="C2422" s="271"/>
      <c r="D2422" s="271"/>
      <c r="E2422" s="271"/>
      <c r="F2422" s="272"/>
      <c r="G2422" s="271"/>
      <c r="H2422" s="273"/>
      <c r="I2422" s="274"/>
      <c r="J2422" s="272"/>
    </row>
    <row r="2423" spans="1:10" ht="14.25" customHeight="1">
      <c r="A2423" s="269"/>
      <c r="B2423" s="270"/>
      <c r="C2423" s="271"/>
      <c r="D2423" s="271"/>
      <c r="E2423" s="271"/>
      <c r="F2423" s="272"/>
      <c r="G2423" s="271"/>
      <c r="H2423" s="273"/>
      <c r="I2423" s="274"/>
      <c r="J2423" s="272"/>
    </row>
    <row r="2424" spans="1:10" ht="14.25" customHeight="1">
      <c r="A2424" s="269"/>
      <c r="B2424" s="270"/>
      <c r="C2424" s="271"/>
      <c r="D2424" s="271"/>
      <c r="E2424" s="271"/>
      <c r="F2424" s="272"/>
      <c r="G2424" s="271"/>
      <c r="H2424" s="273"/>
      <c r="I2424" s="274"/>
      <c r="J2424" s="272"/>
    </row>
    <row r="2425" spans="1:10" ht="14.25" customHeight="1">
      <c r="A2425" s="269"/>
      <c r="B2425" s="270"/>
      <c r="C2425" s="271"/>
      <c r="D2425" s="271"/>
      <c r="E2425" s="271"/>
      <c r="F2425" s="272"/>
      <c r="G2425" s="271"/>
      <c r="H2425" s="273"/>
      <c r="I2425" s="274"/>
      <c r="J2425" s="272"/>
    </row>
    <row r="2426" spans="1:10" ht="14.25" customHeight="1">
      <c r="A2426" s="269"/>
      <c r="B2426" s="270"/>
      <c r="C2426" s="271"/>
      <c r="D2426" s="271"/>
      <c r="E2426" s="271"/>
      <c r="F2426" s="272"/>
      <c r="G2426" s="271"/>
      <c r="H2426" s="273"/>
      <c r="I2426" s="274"/>
      <c r="J2426" s="272"/>
    </row>
    <row r="2427" spans="1:10" ht="14.25" customHeight="1">
      <c r="A2427" s="269"/>
      <c r="B2427" s="270"/>
      <c r="C2427" s="271"/>
      <c r="D2427" s="271"/>
      <c r="E2427" s="271"/>
      <c r="F2427" s="272"/>
      <c r="G2427" s="271"/>
      <c r="H2427" s="273"/>
      <c r="I2427" s="274"/>
      <c r="J2427" s="272"/>
    </row>
    <row r="2428" spans="1:10" ht="12.75" customHeight="1">
      <c r="A2428" s="269"/>
      <c r="B2428" s="270"/>
      <c r="C2428" s="271"/>
      <c r="D2428" s="271"/>
      <c r="E2428" s="271"/>
      <c r="F2428" s="272"/>
      <c r="G2428" s="271"/>
      <c r="H2428" s="273"/>
      <c r="I2428" s="274"/>
      <c r="J2428" s="272"/>
    </row>
    <row r="2429" spans="1:10" ht="14.25" customHeight="1">
      <c r="A2429" s="269"/>
      <c r="B2429" s="270"/>
      <c r="C2429" s="271"/>
      <c r="D2429" s="271"/>
      <c r="E2429" s="271"/>
      <c r="F2429" s="272"/>
      <c r="G2429" s="271"/>
      <c r="H2429" s="273"/>
      <c r="I2429" s="274"/>
      <c r="J2429" s="272"/>
    </row>
    <row r="2430" spans="1:10" ht="14.25" customHeight="1">
      <c r="A2430" s="269"/>
      <c r="B2430" s="270"/>
      <c r="C2430" s="271"/>
      <c r="D2430" s="271"/>
      <c r="E2430" s="271"/>
      <c r="F2430" s="272"/>
      <c r="G2430" s="271"/>
      <c r="H2430" s="273"/>
      <c r="I2430" s="274"/>
      <c r="J2430" s="272"/>
    </row>
    <row r="2431" spans="1:10" ht="14.25" customHeight="1">
      <c r="A2431" s="269"/>
      <c r="B2431" s="270"/>
      <c r="C2431" s="271"/>
      <c r="D2431" s="271"/>
      <c r="E2431" s="271"/>
      <c r="F2431" s="272"/>
      <c r="G2431" s="271"/>
      <c r="H2431" s="273"/>
      <c r="I2431" s="274"/>
      <c r="J2431" s="272"/>
    </row>
    <row r="2432" spans="1:10" ht="14.25" customHeight="1">
      <c r="A2432" s="269"/>
      <c r="B2432" s="270"/>
      <c r="C2432" s="271"/>
      <c r="D2432" s="271"/>
      <c r="E2432" s="271"/>
      <c r="F2432" s="272"/>
      <c r="G2432" s="271"/>
      <c r="H2432" s="273"/>
      <c r="I2432" s="274"/>
      <c r="J2432" s="272"/>
    </row>
    <row r="2433" spans="1:10" ht="28.5" customHeight="1">
      <c r="A2433" s="269"/>
      <c r="B2433" s="270"/>
      <c r="C2433" s="271"/>
      <c r="D2433" s="271"/>
      <c r="E2433" s="271"/>
      <c r="F2433" s="272"/>
      <c r="G2433" s="271"/>
      <c r="H2433" s="273"/>
      <c r="I2433" s="274"/>
      <c r="J2433" s="272"/>
    </row>
    <row r="2434" spans="1:10" ht="14.25" customHeight="1">
      <c r="A2434" s="269"/>
      <c r="B2434" s="270"/>
      <c r="C2434" s="271"/>
      <c r="D2434" s="271"/>
      <c r="E2434" s="271"/>
      <c r="F2434" s="272"/>
      <c r="G2434" s="271"/>
      <c r="H2434" s="273"/>
      <c r="I2434" s="274"/>
      <c r="J2434" s="272"/>
    </row>
    <row r="2435" spans="1:10" ht="14.25" customHeight="1">
      <c r="A2435" s="269"/>
      <c r="B2435" s="270"/>
      <c r="C2435" s="271"/>
      <c r="D2435" s="271"/>
      <c r="E2435" s="271"/>
      <c r="F2435" s="272"/>
      <c r="G2435" s="271"/>
      <c r="H2435" s="273"/>
      <c r="I2435" s="274"/>
      <c r="J2435" s="272"/>
    </row>
    <row r="2436" spans="1:10" ht="14.25" customHeight="1">
      <c r="A2436" s="269"/>
      <c r="B2436" s="270"/>
      <c r="C2436" s="271"/>
      <c r="D2436" s="271"/>
      <c r="E2436" s="271"/>
      <c r="F2436" s="272"/>
      <c r="G2436" s="271"/>
      <c r="H2436" s="273"/>
      <c r="I2436" s="274"/>
      <c r="J2436" s="272"/>
    </row>
    <row r="2437" spans="1:10" ht="14.25" customHeight="1">
      <c r="A2437" s="269"/>
      <c r="B2437" s="270"/>
      <c r="C2437" s="271"/>
      <c r="D2437" s="271"/>
      <c r="E2437" s="271"/>
      <c r="F2437" s="272"/>
      <c r="G2437" s="271"/>
      <c r="H2437" s="273"/>
      <c r="I2437" s="274"/>
      <c r="J2437" s="272"/>
    </row>
    <row r="2438" spans="1:10" ht="36" customHeight="1">
      <c r="A2438" s="269"/>
      <c r="B2438" s="270"/>
      <c r="C2438" s="271"/>
      <c r="D2438" s="271"/>
      <c r="E2438" s="271"/>
      <c r="F2438" s="272"/>
      <c r="G2438" s="271"/>
      <c r="H2438" s="273"/>
      <c r="I2438" s="274"/>
      <c r="J2438" s="272"/>
    </row>
    <row r="2439" spans="1:10" ht="13.5" customHeight="1">
      <c r="A2439" s="269"/>
      <c r="B2439" s="270"/>
      <c r="C2439" s="271"/>
      <c r="D2439" s="271"/>
      <c r="E2439" s="271"/>
      <c r="F2439" s="272"/>
      <c r="G2439" s="271"/>
      <c r="H2439" s="273"/>
      <c r="I2439" s="274"/>
      <c r="J2439" s="272"/>
    </row>
    <row r="2440" spans="1:10" ht="12.75" customHeight="1">
      <c r="A2440" s="269"/>
      <c r="B2440" s="270"/>
      <c r="C2440" s="271"/>
      <c r="D2440" s="271"/>
      <c r="E2440" s="271"/>
      <c r="F2440" s="272"/>
      <c r="G2440" s="271"/>
      <c r="H2440" s="273"/>
      <c r="I2440" s="274"/>
      <c r="J2440" s="272"/>
    </row>
    <row r="2441" spans="1:10" ht="12.75" customHeight="1">
      <c r="A2441" s="269"/>
      <c r="B2441" s="270"/>
      <c r="C2441" s="271"/>
      <c r="D2441" s="271"/>
      <c r="E2441" s="271"/>
      <c r="F2441" s="272"/>
      <c r="G2441" s="271"/>
      <c r="H2441" s="273"/>
      <c r="I2441" s="274"/>
      <c r="J2441" s="272"/>
    </row>
    <row r="2442" spans="1:10" ht="12.75" customHeight="1">
      <c r="A2442" s="269"/>
      <c r="B2442" s="270"/>
      <c r="C2442" s="271"/>
      <c r="D2442" s="271"/>
      <c r="E2442" s="271"/>
      <c r="F2442" s="272"/>
      <c r="G2442" s="271"/>
      <c r="H2442" s="273"/>
      <c r="I2442" s="274"/>
      <c r="J2442" s="272"/>
    </row>
    <row r="2443" spans="1:10" ht="12.75" customHeight="1">
      <c r="A2443" s="269"/>
      <c r="B2443" s="270"/>
      <c r="C2443" s="271"/>
      <c r="D2443" s="271"/>
      <c r="E2443" s="271"/>
      <c r="F2443" s="272"/>
      <c r="G2443" s="271"/>
      <c r="H2443" s="273"/>
      <c r="I2443" s="274"/>
      <c r="J2443" s="272"/>
    </row>
    <row r="2444" spans="1:10" ht="12.75" customHeight="1">
      <c r="A2444" s="269"/>
      <c r="B2444" s="270"/>
      <c r="C2444" s="271"/>
      <c r="D2444" s="271"/>
      <c r="E2444" s="271"/>
      <c r="F2444" s="272"/>
      <c r="G2444" s="271"/>
      <c r="H2444" s="273"/>
      <c r="I2444" s="274"/>
      <c r="J2444" s="272"/>
    </row>
    <row r="2445" spans="1:10" ht="12.75" customHeight="1">
      <c r="A2445" s="269"/>
      <c r="B2445" s="270"/>
      <c r="C2445" s="271"/>
      <c r="D2445" s="271"/>
      <c r="E2445" s="271"/>
      <c r="F2445" s="272"/>
      <c r="G2445" s="271"/>
      <c r="H2445" s="273"/>
      <c r="I2445" s="274"/>
      <c r="J2445" s="272"/>
    </row>
    <row r="2446" spans="1:10" ht="12.75" customHeight="1">
      <c r="A2446" s="269"/>
      <c r="B2446" s="270"/>
      <c r="C2446" s="271"/>
      <c r="D2446" s="271"/>
      <c r="E2446" s="271"/>
      <c r="F2446" s="272"/>
      <c r="G2446" s="271"/>
      <c r="H2446" s="273"/>
      <c r="I2446" s="274"/>
      <c r="J2446" s="272"/>
    </row>
    <row r="2447" spans="1:10" ht="12.75" customHeight="1">
      <c r="A2447" s="269"/>
      <c r="B2447" s="270"/>
      <c r="C2447" s="271"/>
      <c r="D2447" s="271"/>
      <c r="E2447" s="271"/>
      <c r="F2447" s="272"/>
      <c r="G2447" s="271"/>
      <c r="H2447" s="273"/>
      <c r="I2447" s="274"/>
      <c r="J2447" s="272"/>
    </row>
    <row r="2448" spans="1:10" ht="12.75" customHeight="1">
      <c r="A2448" s="269"/>
      <c r="B2448" s="270"/>
      <c r="C2448" s="271"/>
      <c r="D2448" s="271"/>
      <c r="E2448" s="271"/>
      <c r="F2448" s="272"/>
      <c r="G2448" s="271"/>
      <c r="H2448" s="273"/>
      <c r="I2448" s="274"/>
      <c r="J2448" s="272"/>
    </row>
    <row r="2449" spans="1:10" ht="12.75" customHeight="1">
      <c r="A2449" s="269"/>
      <c r="B2449" s="270"/>
      <c r="C2449" s="271"/>
      <c r="D2449" s="271"/>
      <c r="E2449" s="271"/>
      <c r="F2449" s="272"/>
      <c r="G2449" s="271"/>
      <c r="H2449" s="273"/>
      <c r="I2449" s="274"/>
      <c r="J2449" s="272"/>
    </row>
    <row r="2450" spans="1:10" ht="12.75" customHeight="1">
      <c r="A2450" s="269"/>
      <c r="B2450" s="270"/>
      <c r="C2450" s="271"/>
      <c r="D2450" s="271"/>
      <c r="E2450" s="271"/>
      <c r="F2450" s="272"/>
      <c r="G2450" s="271"/>
      <c r="H2450" s="273"/>
      <c r="I2450" s="274"/>
      <c r="J2450" s="272"/>
    </row>
    <row r="2451" spans="1:10" ht="12.75" customHeight="1">
      <c r="A2451" s="269"/>
      <c r="B2451" s="270"/>
      <c r="C2451" s="271"/>
      <c r="D2451" s="271"/>
      <c r="E2451" s="271"/>
      <c r="F2451" s="272"/>
      <c r="G2451" s="271"/>
      <c r="H2451" s="273"/>
      <c r="I2451" s="274"/>
      <c r="J2451" s="272"/>
    </row>
    <row r="2452" spans="1:10" ht="12.75" customHeight="1">
      <c r="A2452" s="269"/>
      <c r="B2452" s="270"/>
      <c r="C2452" s="271"/>
      <c r="D2452" s="271"/>
      <c r="E2452" s="271"/>
      <c r="F2452" s="272"/>
      <c r="G2452" s="271"/>
      <c r="H2452" s="273"/>
      <c r="I2452" s="274"/>
      <c r="J2452" s="272"/>
    </row>
    <row r="2453" spans="1:10" ht="12.75" customHeight="1">
      <c r="A2453" s="269"/>
      <c r="B2453" s="270"/>
      <c r="C2453" s="271"/>
      <c r="D2453" s="271"/>
      <c r="E2453" s="271"/>
      <c r="F2453" s="272"/>
      <c r="G2453" s="271"/>
      <c r="H2453" s="273"/>
      <c r="I2453" s="274"/>
      <c r="J2453" s="272"/>
    </row>
    <row r="2454" spans="1:10" ht="12.75" customHeight="1">
      <c r="A2454" s="269"/>
      <c r="B2454" s="270"/>
      <c r="C2454" s="271"/>
      <c r="D2454" s="271"/>
      <c r="E2454" s="271"/>
      <c r="F2454" s="272"/>
      <c r="G2454" s="271"/>
      <c r="H2454" s="273"/>
      <c r="I2454" s="274"/>
      <c r="J2454" s="272"/>
    </row>
    <row r="2455" spans="1:10" ht="12.75" customHeight="1">
      <c r="A2455" s="269"/>
      <c r="B2455" s="270"/>
      <c r="C2455" s="271"/>
      <c r="D2455" s="271"/>
      <c r="E2455" s="271"/>
      <c r="F2455" s="272"/>
      <c r="G2455" s="271"/>
      <c r="H2455" s="273"/>
      <c r="I2455" s="274"/>
      <c r="J2455" s="272"/>
    </row>
    <row r="2456" spans="1:10" ht="12.75" customHeight="1">
      <c r="A2456" s="269"/>
      <c r="B2456" s="270"/>
      <c r="C2456" s="271"/>
      <c r="D2456" s="271"/>
      <c r="E2456" s="271"/>
      <c r="F2456" s="272"/>
      <c r="G2456" s="271"/>
      <c r="H2456" s="273"/>
      <c r="I2456" s="274"/>
      <c r="J2456" s="272"/>
    </row>
    <row r="2457" spans="1:10" ht="12.75" customHeight="1">
      <c r="A2457" s="269"/>
      <c r="B2457" s="270"/>
      <c r="C2457" s="271"/>
      <c r="D2457" s="271"/>
      <c r="E2457" s="271"/>
      <c r="F2457" s="272"/>
      <c r="G2457" s="271"/>
      <c r="H2457" s="273"/>
      <c r="I2457" s="274"/>
      <c r="J2457" s="272"/>
    </row>
    <row r="2458" spans="1:10" ht="12.75" customHeight="1">
      <c r="A2458" s="269"/>
      <c r="B2458" s="270"/>
      <c r="C2458" s="271"/>
      <c r="D2458" s="271"/>
      <c r="E2458" s="271"/>
      <c r="F2458" s="272"/>
      <c r="G2458" s="271"/>
      <c r="H2458" s="273"/>
      <c r="I2458" s="274"/>
      <c r="J2458" s="272"/>
    </row>
    <row r="2459" spans="1:10" ht="12.75" customHeight="1">
      <c r="A2459" s="269"/>
      <c r="B2459" s="270"/>
      <c r="C2459" s="271"/>
      <c r="D2459" s="271"/>
      <c r="E2459" s="271"/>
      <c r="F2459" s="272"/>
      <c r="G2459" s="271"/>
      <c r="H2459" s="273"/>
      <c r="I2459" s="274"/>
      <c r="J2459" s="272"/>
    </row>
    <row r="2460" spans="1:10" ht="12.75" customHeight="1">
      <c r="A2460" s="269"/>
      <c r="B2460" s="270"/>
      <c r="C2460" s="271"/>
      <c r="D2460" s="271"/>
      <c r="E2460" s="271"/>
      <c r="F2460" s="272"/>
      <c r="G2460" s="271"/>
      <c r="H2460" s="273"/>
      <c r="I2460" s="274"/>
      <c r="J2460" s="272"/>
    </row>
    <row r="2461" spans="1:10" ht="12.75" customHeight="1">
      <c r="A2461" s="269"/>
      <c r="B2461" s="270"/>
      <c r="C2461" s="271"/>
      <c r="D2461" s="271"/>
      <c r="E2461" s="271"/>
      <c r="F2461" s="272"/>
      <c r="G2461" s="271"/>
      <c r="H2461" s="273"/>
      <c r="I2461" s="274"/>
      <c r="J2461" s="272"/>
    </row>
    <row r="2462" spans="1:10" ht="14.25" customHeight="1">
      <c r="A2462" s="269"/>
      <c r="B2462" s="270"/>
      <c r="C2462" s="271"/>
      <c r="D2462" s="271"/>
      <c r="E2462" s="271"/>
      <c r="F2462" s="272"/>
      <c r="G2462" s="271"/>
      <c r="H2462" s="273"/>
      <c r="I2462" s="274"/>
      <c r="J2462" s="272"/>
    </row>
    <row r="2463" spans="1:10" ht="14.25" customHeight="1">
      <c r="A2463" s="269"/>
      <c r="B2463" s="270"/>
      <c r="C2463" s="271"/>
      <c r="D2463" s="271"/>
      <c r="E2463" s="271"/>
      <c r="F2463" s="272"/>
      <c r="G2463" s="271"/>
      <c r="H2463" s="273"/>
      <c r="I2463" s="274"/>
      <c r="J2463" s="272"/>
    </row>
    <row r="2464" spans="1:10" ht="14.25" customHeight="1">
      <c r="A2464" s="269"/>
      <c r="B2464" s="270"/>
      <c r="C2464" s="271"/>
      <c r="D2464" s="271"/>
      <c r="E2464" s="271"/>
      <c r="F2464" s="272"/>
      <c r="G2464" s="271"/>
      <c r="H2464" s="273"/>
      <c r="I2464" s="274"/>
      <c r="J2464" s="272"/>
    </row>
    <row r="2465" spans="1:10" ht="14.25" customHeight="1">
      <c r="A2465" s="269"/>
      <c r="B2465" s="270"/>
      <c r="C2465" s="271"/>
      <c r="D2465" s="271"/>
      <c r="E2465" s="271"/>
      <c r="F2465" s="272"/>
      <c r="G2465" s="271"/>
      <c r="H2465" s="273"/>
      <c r="I2465" s="274"/>
      <c r="J2465" s="272"/>
    </row>
    <row r="2466" spans="1:10" ht="14.25" customHeight="1">
      <c r="A2466" s="269"/>
      <c r="B2466" s="270"/>
      <c r="C2466" s="271"/>
      <c r="D2466" s="271"/>
      <c r="E2466" s="271"/>
      <c r="F2466" s="272"/>
      <c r="G2466" s="271"/>
      <c r="H2466" s="273"/>
      <c r="I2466" s="274"/>
      <c r="J2466" s="272"/>
    </row>
    <row r="2467" spans="1:10" ht="14.25" customHeight="1">
      <c r="A2467" s="269"/>
      <c r="B2467" s="270"/>
      <c r="C2467" s="271"/>
      <c r="D2467" s="271"/>
      <c r="E2467" s="271"/>
      <c r="F2467" s="272"/>
      <c r="G2467" s="271"/>
      <c r="H2467" s="273"/>
      <c r="I2467" s="274"/>
      <c r="J2467" s="272"/>
    </row>
    <row r="2468" spans="1:10" ht="14.25" customHeight="1">
      <c r="A2468" s="269"/>
      <c r="B2468" s="270"/>
      <c r="C2468" s="271"/>
      <c r="D2468" s="271"/>
      <c r="E2468" s="271"/>
      <c r="F2468" s="272"/>
      <c r="G2468" s="271"/>
      <c r="H2468" s="273"/>
      <c r="I2468" s="274"/>
      <c r="J2468" s="272"/>
    </row>
    <row r="2469" spans="1:10" ht="14.25" customHeight="1">
      <c r="A2469" s="269"/>
      <c r="B2469" s="270"/>
      <c r="C2469" s="271"/>
      <c r="D2469" s="271"/>
      <c r="E2469" s="271"/>
      <c r="F2469" s="272"/>
      <c r="G2469" s="271"/>
      <c r="H2469" s="273"/>
      <c r="I2469" s="274"/>
      <c r="J2469" s="272"/>
    </row>
    <row r="2470" spans="1:10" ht="14.25" customHeight="1">
      <c r="A2470" s="269"/>
      <c r="B2470" s="270"/>
      <c r="C2470" s="271"/>
      <c r="D2470" s="271"/>
      <c r="E2470" s="271"/>
      <c r="F2470" s="272"/>
      <c r="G2470" s="271"/>
      <c r="H2470" s="273"/>
      <c r="I2470" s="274"/>
      <c r="J2470" s="272"/>
    </row>
    <row r="2471" spans="1:10" ht="14.25" customHeight="1">
      <c r="A2471" s="269"/>
      <c r="B2471" s="270"/>
      <c r="C2471" s="271"/>
      <c r="D2471" s="271"/>
      <c r="E2471" s="271"/>
      <c r="F2471" s="272"/>
      <c r="G2471" s="271"/>
      <c r="H2471" s="273"/>
      <c r="I2471" s="274"/>
      <c r="J2471" s="272"/>
    </row>
    <row r="2472" spans="1:10" ht="14.25" customHeight="1">
      <c r="A2472" s="269"/>
      <c r="B2472" s="270"/>
      <c r="C2472" s="271"/>
      <c r="D2472" s="271"/>
      <c r="E2472" s="271"/>
      <c r="F2472" s="272"/>
      <c r="G2472" s="271"/>
      <c r="H2472" s="273"/>
      <c r="I2472" s="274"/>
      <c r="J2472" s="272"/>
    </row>
    <row r="2473" spans="1:10" ht="14.25" customHeight="1">
      <c r="A2473" s="269"/>
      <c r="B2473" s="270"/>
      <c r="C2473" s="271"/>
      <c r="D2473" s="271"/>
      <c r="E2473" s="271"/>
      <c r="F2473" s="272"/>
      <c r="G2473" s="271"/>
      <c r="H2473" s="273"/>
      <c r="I2473" s="274"/>
      <c r="J2473" s="272"/>
    </row>
    <row r="2474" spans="1:10" ht="14.25" customHeight="1">
      <c r="A2474" s="269"/>
      <c r="B2474" s="270"/>
      <c r="C2474" s="271"/>
      <c r="D2474" s="271"/>
      <c r="E2474" s="271"/>
      <c r="F2474" s="272"/>
      <c r="G2474" s="271"/>
      <c r="H2474" s="273"/>
      <c r="I2474" s="274"/>
      <c r="J2474" s="272"/>
    </row>
    <row r="2475" spans="1:10" ht="14.25" customHeight="1">
      <c r="A2475" s="269"/>
      <c r="B2475" s="270"/>
      <c r="C2475" s="271"/>
      <c r="D2475" s="271"/>
      <c r="E2475" s="271"/>
      <c r="F2475" s="272"/>
      <c r="G2475" s="271"/>
      <c r="H2475" s="273"/>
      <c r="I2475" s="274"/>
      <c r="J2475" s="272"/>
    </row>
    <row r="2476" spans="1:10" ht="14.25" customHeight="1">
      <c r="A2476" s="269"/>
      <c r="B2476" s="270"/>
      <c r="C2476" s="271"/>
      <c r="D2476" s="271"/>
      <c r="E2476" s="271"/>
      <c r="F2476" s="272"/>
      <c r="G2476" s="271"/>
      <c r="H2476" s="273"/>
      <c r="I2476" s="274"/>
      <c r="J2476" s="272"/>
    </row>
    <row r="2477" spans="1:10" ht="14.25" customHeight="1">
      <c r="A2477" s="269"/>
      <c r="B2477" s="270"/>
      <c r="C2477" s="271"/>
      <c r="D2477" s="271"/>
      <c r="E2477" s="271"/>
      <c r="F2477" s="272"/>
      <c r="G2477" s="271"/>
      <c r="H2477" s="273"/>
      <c r="I2477" s="274"/>
      <c r="J2477" s="272"/>
    </row>
    <row r="2478" spans="1:10" ht="14.25" customHeight="1">
      <c r="A2478" s="269"/>
      <c r="B2478" s="270"/>
      <c r="C2478" s="271"/>
      <c r="D2478" s="271"/>
      <c r="E2478" s="271"/>
      <c r="F2478" s="272"/>
      <c r="G2478" s="271"/>
      <c r="H2478" s="273"/>
      <c r="I2478" s="274"/>
      <c r="J2478" s="272"/>
    </row>
    <row r="2479" spans="1:10" ht="14.25" customHeight="1">
      <c r="A2479" s="269"/>
      <c r="B2479" s="270"/>
      <c r="C2479" s="271"/>
      <c r="D2479" s="271"/>
      <c r="E2479" s="271"/>
      <c r="F2479" s="272"/>
      <c r="G2479" s="271"/>
      <c r="H2479" s="273"/>
      <c r="I2479" s="274"/>
      <c r="J2479" s="272"/>
    </row>
    <row r="2480" spans="1:10" ht="14.25" customHeight="1">
      <c r="A2480" s="269"/>
      <c r="B2480" s="270"/>
      <c r="C2480" s="271"/>
      <c r="D2480" s="271"/>
      <c r="E2480" s="271"/>
      <c r="F2480" s="272"/>
      <c r="G2480" s="271"/>
      <c r="H2480" s="273"/>
      <c r="I2480" s="274"/>
      <c r="J2480" s="272"/>
    </row>
    <row r="2481" spans="1:10" ht="14.25" customHeight="1">
      <c r="A2481" s="269"/>
      <c r="B2481" s="270"/>
      <c r="C2481" s="271"/>
      <c r="D2481" s="271"/>
      <c r="E2481" s="271"/>
      <c r="F2481" s="272"/>
      <c r="G2481" s="271"/>
      <c r="H2481" s="273"/>
      <c r="I2481" s="274"/>
      <c r="J2481" s="272"/>
    </row>
    <row r="2482" spans="1:10" ht="14.25" customHeight="1">
      <c r="A2482" s="269"/>
      <c r="B2482" s="270"/>
      <c r="C2482" s="271"/>
      <c r="D2482" s="271"/>
      <c r="E2482" s="271"/>
      <c r="F2482" s="272"/>
      <c r="G2482" s="271"/>
      <c r="H2482" s="273"/>
      <c r="I2482" s="274"/>
      <c r="J2482" s="272"/>
    </row>
    <row r="2483" spans="1:10" ht="14.25" customHeight="1">
      <c r="A2483" s="269"/>
      <c r="B2483" s="270"/>
      <c r="C2483" s="271"/>
      <c r="D2483" s="271"/>
      <c r="E2483" s="271"/>
      <c r="F2483" s="272"/>
      <c r="G2483" s="271"/>
      <c r="H2483" s="273"/>
      <c r="I2483" s="274"/>
      <c r="J2483" s="272"/>
    </row>
    <row r="2484" spans="1:10" ht="14.25" customHeight="1">
      <c r="A2484" s="269"/>
      <c r="B2484" s="270"/>
      <c r="C2484" s="271"/>
      <c r="D2484" s="271"/>
      <c r="E2484" s="271"/>
      <c r="F2484" s="272"/>
      <c r="G2484" s="271"/>
      <c r="H2484" s="273"/>
      <c r="I2484" s="274"/>
      <c r="J2484" s="272"/>
    </row>
    <row r="2485" spans="1:10" ht="14.25" customHeight="1">
      <c r="A2485" s="269"/>
      <c r="B2485" s="270"/>
      <c r="C2485" s="271"/>
      <c r="D2485" s="271"/>
      <c r="E2485" s="271"/>
      <c r="F2485" s="272"/>
      <c r="G2485" s="271"/>
      <c r="H2485" s="273"/>
      <c r="I2485" s="274"/>
      <c r="J2485" s="272"/>
    </row>
    <row r="2486" spans="1:10" ht="14.25" customHeight="1">
      <c r="A2486" s="269"/>
      <c r="B2486" s="270"/>
      <c r="C2486" s="271"/>
      <c r="D2486" s="271"/>
      <c r="E2486" s="271"/>
      <c r="F2486" s="272"/>
      <c r="G2486" s="271"/>
      <c r="H2486" s="273"/>
      <c r="I2486" s="274"/>
      <c r="J2486" s="272"/>
    </row>
    <row r="2487" spans="1:10" ht="14.25" customHeight="1">
      <c r="A2487" s="269"/>
      <c r="B2487" s="270"/>
      <c r="C2487" s="271"/>
      <c r="D2487" s="271"/>
      <c r="E2487" s="271"/>
      <c r="F2487" s="272"/>
      <c r="G2487" s="271"/>
      <c r="H2487" s="273"/>
      <c r="I2487" s="274"/>
      <c r="J2487" s="272"/>
    </row>
    <row r="2488" spans="1:10" ht="14.25" customHeight="1">
      <c r="A2488" s="269"/>
      <c r="B2488" s="270"/>
      <c r="C2488" s="271"/>
      <c r="D2488" s="271"/>
      <c r="E2488" s="271"/>
      <c r="F2488" s="272"/>
      <c r="G2488" s="271"/>
      <c r="H2488" s="273"/>
      <c r="I2488" s="274"/>
      <c r="J2488" s="272"/>
    </row>
    <row r="2489" spans="1:10" ht="14.25" customHeight="1">
      <c r="A2489" s="269"/>
      <c r="B2489" s="270"/>
      <c r="C2489" s="271"/>
      <c r="D2489" s="271"/>
      <c r="E2489" s="271"/>
      <c r="F2489" s="272"/>
      <c r="G2489" s="271"/>
      <c r="H2489" s="273"/>
      <c r="I2489" s="274"/>
      <c r="J2489" s="272"/>
    </row>
    <row r="2490" spans="1:10" ht="14.25" customHeight="1">
      <c r="A2490" s="269"/>
      <c r="B2490" s="270"/>
      <c r="C2490" s="271"/>
      <c r="D2490" s="271"/>
      <c r="E2490" s="271"/>
      <c r="F2490" s="272"/>
      <c r="G2490" s="271"/>
      <c r="H2490" s="273"/>
      <c r="I2490" s="274"/>
      <c r="J2490" s="272"/>
    </row>
    <row r="2491" spans="1:10" ht="14.25" customHeight="1">
      <c r="A2491" s="269"/>
      <c r="B2491" s="270"/>
      <c r="C2491" s="271"/>
      <c r="D2491" s="271"/>
      <c r="E2491" s="271"/>
      <c r="F2491" s="272"/>
      <c r="G2491" s="271"/>
      <c r="H2491" s="273"/>
      <c r="I2491" s="274"/>
      <c r="J2491" s="272"/>
    </row>
    <row r="2492" spans="1:10" ht="14.25" customHeight="1">
      <c r="A2492" s="269"/>
      <c r="B2492" s="270"/>
      <c r="C2492" s="271"/>
      <c r="D2492" s="271"/>
      <c r="E2492" s="271"/>
      <c r="F2492" s="272"/>
      <c r="G2492" s="271"/>
      <c r="H2492" s="273"/>
      <c r="I2492" s="274"/>
      <c r="J2492" s="272"/>
    </row>
    <row r="2493" spans="1:10" ht="14.25" customHeight="1">
      <c r="A2493" s="269"/>
      <c r="B2493" s="270"/>
      <c r="C2493" s="271"/>
      <c r="D2493" s="271"/>
      <c r="E2493" s="271"/>
      <c r="F2493" s="272"/>
      <c r="G2493" s="271"/>
      <c r="H2493" s="273"/>
      <c r="I2493" s="274"/>
      <c r="J2493" s="272"/>
    </row>
    <row r="2494" spans="1:10" ht="14.25" customHeight="1">
      <c r="A2494" s="269"/>
      <c r="B2494" s="270"/>
      <c r="C2494" s="271"/>
      <c r="D2494" s="271"/>
      <c r="E2494" s="271"/>
      <c r="F2494" s="272"/>
      <c r="G2494" s="271"/>
      <c r="H2494" s="273"/>
      <c r="I2494" s="274"/>
      <c r="J2494" s="272"/>
    </row>
    <row r="2495" spans="1:10" ht="14.25" customHeight="1">
      <c r="A2495" s="269"/>
      <c r="B2495" s="270"/>
      <c r="C2495" s="271"/>
      <c r="D2495" s="271"/>
      <c r="E2495" s="271"/>
      <c r="F2495" s="272"/>
      <c r="G2495" s="271"/>
      <c r="H2495" s="273"/>
      <c r="I2495" s="274"/>
      <c r="J2495" s="272"/>
    </row>
    <row r="2496" spans="1:10" ht="14.25" customHeight="1">
      <c r="A2496" s="269"/>
      <c r="B2496" s="270"/>
      <c r="C2496" s="271"/>
      <c r="D2496" s="271"/>
      <c r="E2496" s="271"/>
      <c r="F2496" s="272"/>
      <c r="G2496" s="271"/>
      <c r="H2496" s="273"/>
      <c r="I2496" s="274"/>
      <c r="J2496" s="272"/>
    </row>
    <row r="2497" spans="1:10" ht="14.25" customHeight="1">
      <c r="A2497" s="269"/>
      <c r="B2497" s="270"/>
      <c r="C2497" s="271"/>
      <c r="D2497" s="271"/>
      <c r="E2497" s="271"/>
      <c r="F2497" s="272"/>
      <c r="G2497" s="271"/>
      <c r="H2497" s="273"/>
      <c r="I2497" s="274"/>
      <c r="J2497" s="272"/>
    </row>
    <row r="2498" spans="1:10" ht="14.25" customHeight="1">
      <c r="A2498" s="269"/>
      <c r="B2498" s="270"/>
      <c r="C2498" s="271"/>
      <c r="D2498" s="271"/>
      <c r="E2498" s="271"/>
      <c r="F2498" s="272"/>
      <c r="G2498" s="271"/>
      <c r="H2498" s="273"/>
      <c r="I2498" s="274"/>
      <c r="J2498" s="272"/>
    </row>
    <row r="2499" spans="1:10" ht="14.25" customHeight="1">
      <c r="A2499" s="269"/>
      <c r="B2499" s="270"/>
      <c r="C2499" s="271"/>
      <c r="D2499" s="271"/>
      <c r="E2499" s="271"/>
      <c r="F2499" s="272"/>
      <c r="G2499" s="271"/>
      <c r="H2499" s="273"/>
      <c r="I2499" s="274"/>
      <c r="J2499" s="272"/>
    </row>
    <row r="2500" spans="1:10" ht="14.25" customHeight="1">
      <c r="A2500" s="269"/>
      <c r="B2500" s="270"/>
      <c r="C2500" s="271"/>
      <c r="D2500" s="271"/>
      <c r="E2500" s="271"/>
      <c r="F2500" s="272"/>
      <c r="G2500" s="271"/>
      <c r="H2500" s="273"/>
      <c r="I2500" s="274"/>
      <c r="J2500" s="272"/>
    </row>
    <row r="2501" spans="1:10" ht="14.25" customHeight="1">
      <c r="A2501" s="269"/>
      <c r="B2501" s="270"/>
      <c r="C2501" s="271"/>
      <c r="D2501" s="271"/>
      <c r="E2501" s="271"/>
      <c r="F2501" s="272"/>
      <c r="G2501" s="271"/>
      <c r="H2501" s="273"/>
      <c r="I2501" s="274"/>
      <c r="J2501" s="272"/>
    </row>
    <row r="2502" spans="1:10" ht="36" customHeight="1">
      <c r="A2502" s="269"/>
      <c r="B2502" s="270"/>
      <c r="C2502" s="271"/>
      <c r="D2502" s="271"/>
      <c r="E2502" s="271"/>
      <c r="F2502" s="272"/>
      <c r="G2502" s="271"/>
      <c r="H2502" s="273"/>
      <c r="I2502" s="274"/>
      <c r="J2502" s="272"/>
    </row>
    <row r="2503" spans="1:10" ht="14.25" customHeight="1">
      <c r="A2503" s="269"/>
      <c r="B2503" s="270"/>
      <c r="C2503" s="271"/>
      <c r="D2503" s="271"/>
      <c r="E2503" s="271"/>
      <c r="F2503" s="272"/>
      <c r="G2503" s="271"/>
      <c r="H2503" s="273"/>
      <c r="I2503" s="274"/>
      <c r="J2503" s="272"/>
    </row>
    <row r="2504" spans="1:10" ht="14.25" customHeight="1">
      <c r="A2504" s="269"/>
      <c r="B2504" s="270"/>
      <c r="C2504" s="271"/>
      <c r="D2504" s="271"/>
      <c r="E2504" s="271"/>
      <c r="F2504" s="272"/>
      <c r="G2504" s="271"/>
      <c r="H2504" s="273"/>
      <c r="I2504" s="274"/>
      <c r="J2504" s="272"/>
    </row>
    <row r="2505" spans="1:10" ht="14.25" customHeight="1">
      <c r="A2505" s="269"/>
      <c r="B2505" s="270"/>
      <c r="C2505" s="271"/>
      <c r="D2505" s="271"/>
      <c r="E2505" s="271"/>
      <c r="F2505" s="272"/>
      <c r="G2505" s="271"/>
      <c r="H2505" s="273"/>
      <c r="I2505" s="274"/>
      <c r="J2505" s="272"/>
    </row>
    <row r="2506" spans="1:10" ht="14.25" customHeight="1">
      <c r="A2506" s="269"/>
      <c r="B2506" s="270"/>
      <c r="C2506" s="271"/>
      <c r="D2506" s="271"/>
      <c r="E2506" s="271"/>
      <c r="F2506" s="272"/>
      <c r="G2506" s="271"/>
      <c r="H2506" s="273"/>
      <c r="I2506" s="274"/>
      <c r="J2506" s="272"/>
    </row>
    <row r="2507" spans="1:10" ht="14.25" customHeight="1">
      <c r="A2507" s="269"/>
      <c r="B2507" s="270"/>
      <c r="C2507" s="271"/>
      <c r="D2507" s="271"/>
      <c r="E2507" s="271"/>
      <c r="F2507" s="272"/>
      <c r="G2507" s="271"/>
      <c r="H2507" s="273"/>
      <c r="I2507" s="274"/>
      <c r="J2507" s="272"/>
    </row>
    <row r="2508" spans="1:10" ht="3" customHeight="1">
      <c r="A2508" s="269"/>
      <c r="B2508" s="270"/>
      <c r="C2508" s="271"/>
      <c r="D2508" s="271"/>
      <c r="E2508" s="271"/>
      <c r="F2508" s="272"/>
      <c r="G2508" s="271"/>
      <c r="H2508" s="273"/>
      <c r="I2508" s="274"/>
      <c r="J2508" s="272"/>
    </row>
    <row r="2509" spans="1:10" ht="3" customHeight="1">
      <c r="A2509" s="269"/>
      <c r="B2509" s="270"/>
      <c r="C2509" s="271"/>
      <c r="D2509" s="271"/>
      <c r="E2509" s="271"/>
      <c r="F2509" s="272"/>
      <c r="G2509" s="271"/>
      <c r="H2509" s="273"/>
      <c r="I2509" s="274"/>
      <c r="J2509" s="272"/>
    </row>
    <row r="2510" spans="1:10" ht="3" customHeight="1">
      <c r="A2510" s="269"/>
      <c r="B2510" s="270"/>
      <c r="C2510" s="271"/>
      <c r="D2510" s="271"/>
      <c r="E2510" s="271"/>
      <c r="F2510" s="272"/>
      <c r="G2510" s="271"/>
      <c r="H2510" s="273"/>
      <c r="I2510" s="274"/>
      <c r="J2510" s="272"/>
    </row>
    <row r="2511" spans="1:10" ht="3" customHeight="1">
      <c r="A2511" s="269"/>
      <c r="B2511" s="270"/>
      <c r="C2511" s="271"/>
      <c r="D2511" s="271"/>
      <c r="E2511" s="271"/>
      <c r="F2511" s="272"/>
      <c r="G2511" s="271"/>
      <c r="H2511" s="273"/>
      <c r="I2511" s="274"/>
      <c r="J2511" s="272"/>
    </row>
    <row r="2512" spans="1:10" ht="3" customHeight="1">
      <c r="A2512" s="269"/>
      <c r="B2512" s="270"/>
      <c r="C2512" s="271"/>
      <c r="D2512" s="271"/>
      <c r="E2512" s="271"/>
      <c r="F2512" s="272"/>
      <c r="G2512" s="271"/>
      <c r="H2512" s="273"/>
      <c r="I2512" s="274"/>
      <c r="J2512" s="272"/>
    </row>
    <row r="2513" spans="1:10" ht="3" customHeight="1">
      <c r="A2513" s="269"/>
      <c r="B2513" s="270"/>
      <c r="C2513" s="271"/>
      <c r="D2513" s="271"/>
      <c r="E2513" s="271"/>
      <c r="F2513" s="272"/>
      <c r="G2513" s="271"/>
      <c r="H2513" s="273"/>
      <c r="I2513" s="274"/>
      <c r="J2513" s="272"/>
    </row>
    <row r="2514" spans="1:10" ht="3" customHeight="1">
      <c r="A2514" s="269"/>
      <c r="B2514" s="270"/>
      <c r="C2514" s="271"/>
      <c r="D2514" s="271"/>
      <c r="E2514" s="271"/>
      <c r="F2514" s="272"/>
      <c r="G2514" s="271"/>
      <c r="H2514" s="273"/>
      <c r="I2514" s="274"/>
      <c r="J2514" s="272"/>
    </row>
    <row r="2515" spans="1:10" ht="3" customHeight="1">
      <c r="A2515" s="269"/>
      <c r="B2515" s="270"/>
      <c r="C2515" s="271"/>
      <c r="D2515" s="271"/>
      <c r="E2515" s="271"/>
      <c r="F2515" s="272"/>
      <c r="G2515" s="271"/>
      <c r="H2515" s="273"/>
      <c r="I2515" s="274"/>
      <c r="J2515" s="272"/>
    </row>
    <row r="2516" spans="1:10" ht="3" customHeight="1">
      <c r="A2516" s="269"/>
      <c r="B2516" s="270"/>
      <c r="C2516" s="271"/>
      <c r="D2516" s="271"/>
      <c r="E2516" s="271"/>
      <c r="F2516" s="272"/>
      <c r="G2516" s="271"/>
      <c r="H2516" s="273"/>
      <c r="I2516" s="274"/>
      <c r="J2516" s="272"/>
    </row>
    <row r="2517" spans="1:10" ht="3" customHeight="1">
      <c r="A2517" s="269"/>
      <c r="B2517" s="270"/>
      <c r="C2517" s="271"/>
      <c r="D2517" s="271"/>
      <c r="E2517" s="271"/>
      <c r="F2517" s="272"/>
      <c r="G2517" s="271"/>
      <c r="H2517" s="273"/>
      <c r="I2517" s="274"/>
      <c r="J2517" s="272"/>
    </row>
    <row r="2518" spans="1:10" ht="3" customHeight="1">
      <c r="A2518" s="269"/>
      <c r="B2518" s="270"/>
      <c r="C2518" s="271"/>
      <c r="D2518" s="271"/>
      <c r="E2518" s="271"/>
      <c r="F2518" s="272"/>
      <c r="G2518" s="271"/>
      <c r="H2518" s="273"/>
      <c r="I2518" s="274"/>
      <c r="J2518" s="272"/>
    </row>
    <row r="2519" spans="1:10" ht="3" customHeight="1">
      <c r="A2519" s="269"/>
      <c r="B2519" s="270"/>
      <c r="C2519" s="271"/>
      <c r="D2519" s="271"/>
      <c r="E2519" s="271"/>
      <c r="F2519" s="272"/>
      <c r="G2519" s="271"/>
      <c r="H2519" s="273"/>
      <c r="I2519" s="274"/>
      <c r="J2519" s="272"/>
    </row>
    <row r="2520" spans="1:10" ht="3" customHeight="1">
      <c r="A2520" s="269"/>
      <c r="B2520" s="270"/>
      <c r="C2520" s="271"/>
      <c r="D2520" s="271"/>
      <c r="E2520" s="271"/>
      <c r="F2520" s="272"/>
      <c r="G2520" s="271"/>
      <c r="H2520" s="273"/>
      <c r="I2520" s="274"/>
      <c r="J2520" s="272"/>
    </row>
    <row r="2521" spans="1:10" ht="3" customHeight="1">
      <c r="A2521" s="269"/>
      <c r="B2521" s="270"/>
      <c r="C2521" s="271"/>
      <c r="D2521" s="271"/>
      <c r="E2521" s="271"/>
      <c r="F2521" s="272"/>
      <c r="G2521" s="271"/>
      <c r="H2521" s="273"/>
      <c r="I2521" s="274"/>
      <c r="J2521" s="272"/>
    </row>
    <row r="2522" spans="1:10" ht="3" customHeight="1">
      <c r="A2522" s="269"/>
      <c r="B2522" s="270"/>
      <c r="C2522" s="271"/>
      <c r="D2522" s="271"/>
      <c r="E2522" s="271"/>
      <c r="F2522" s="272"/>
      <c r="G2522" s="271"/>
      <c r="H2522" s="273"/>
      <c r="I2522" s="274"/>
      <c r="J2522" s="272"/>
    </row>
    <row r="2523" spans="1:10" ht="3" customHeight="1">
      <c r="A2523" s="269"/>
      <c r="B2523" s="270"/>
      <c r="C2523" s="271"/>
      <c r="D2523" s="271"/>
      <c r="E2523" s="271"/>
      <c r="F2523" s="272"/>
      <c r="G2523" s="271"/>
      <c r="H2523" s="273"/>
      <c r="I2523" s="274"/>
      <c r="J2523" s="272"/>
    </row>
    <row r="2524" spans="1:10" ht="3" customHeight="1">
      <c r="A2524" s="269"/>
      <c r="B2524" s="270"/>
      <c r="C2524" s="271"/>
      <c r="D2524" s="271"/>
      <c r="E2524" s="271"/>
      <c r="F2524" s="272"/>
      <c r="G2524" s="271"/>
      <c r="H2524" s="273"/>
      <c r="I2524" s="274"/>
      <c r="J2524" s="272"/>
    </row>
    <row r="2525" spans="1:10" ht="3" customHeight="1">
      <c r="A2525" s="269"/>
      <c r="B2525" s="270"/>
      <c r="C2525" s="271"/>
      <c r="D2525" s="271"/>
      <c r="E2525" s="271"/>
      <c r="F2525" s="272"/>
      <c r="G2525" s="271"/>
      <c r="H2525" s="273"/>
      <c r="I2525" s="274"/>
      <c r="J2525" s="272"/>
    </row>
    <row r="2526" spans="1:10" ht="3" customHeight="1">
      <c r="A2526" s="269"/>
      <c r="B2526" s="270"/>
      <c r="C2526" s="271"/>
      <c r="D2526" s="271"/>
      <c r="E2526" s="271"/>
      <c r="F2526" s="272"/>
      <c r="G2526" s="271"/>
      <c r="H2526" s="273"/>
      <c r="I2526" s="274"/>
      <c r="J2526" s="272"/>
    </row>
    <row r="2527" spans="1:10" ht="3" customHeight="1">
      <c r="A2527" s="269"/>
      <c r="B2527" s="270"/>
      <c r="C2527" s="271"/>
      <c r="D2527" s="271"/>
      <c r="E2527" s="271"/>
      <c r="F2527" s="272"/>
      <c r="G2527" s="271"/>
      <c r="H2527" s="273"/>
      <c r="I2527" s="274"/>
      <c r="J2527" s="272"/>
    </row>
    <row r="2528" spans="1:10" ht="3" customHeight="1">
      <c r="A2528" s="269"/>
      <c r="B2528" s="270"/>
      <c r="C2528" s="271"/>
      <c r="D2528" s="271"/>
      <c r="E2528" s="271"/>
      <c r="F2528" s="272"/>
      <c r="G2528" s="271"/>
      <c r="H2528" s="273"/>
      <c r="I2528" s="274"/>
      <c r="J2528" s="272"/>
    </row>
    <row r="2529" spans="1:10" ht="3" customHeight="1">
      <c r="A2529" s="269"/>
      <c r="B2529" s="270"/>
      <c r="C2529" s="271"/>
      <c r="D2529" s="271"/>
      <c r="E2529" s="271"/>
      <c r="F2529" s="272"/>
      <c r="G2529" s="271"/>
      <c r="H2529" s="273"/>
      <c r="I2529" s="274"/>
      <c r="J2529" s="272"/>
    </row>
    <row r="2530" spans="1:10" ht="3" customHeight="1">
      <c r="A2530" s="269"/>
      <c r="B2530" s="270"/>
      <c r="C2530" s="271"/>
      <c r="D2530" s="271"/>
      <c r="E2530" s="271"/>
      <c r="F2530" s="272"/>
      <c r="G2530" s="271"/>
      <c r="H2530" s="273"/>
      <c r="I2530" s="274"/>
      <c r="J2530" s="272"/>
    </row>
    <row r="2531" spans="1:10" ht="3" customHeight="1">
      <c r="A2531" s="269"/>
      <c r="B2531" s="270"/>
      <c r="C2531" s="271"/>
      <c r="D2531" s="271"/>
      <c r="E2531" s="271"/>
      <c r="F2531" s="272"/>
      <c r="G2531" s="271"/>
      <c r="H2531" s="273"/>
      <c r="I2531" s="274"/>
      <c r="J2531" s="272"/>
    </row>
    <row r="2532" spans="1:10" ht="3" customHeight="1">
      <c r="A2532" s="269"/>
      <c r="B2532" s="270"/>
      <c r="C2532" s="271"/>
      <c r="D2532" s="271"/>
      <c r="E2532" s="271"/>
      <c r="F2532" s="272"/>
      <c r="G2532" s="271"/>
      <c r="H2532" s="273"/>
      <c r="I2532" s="274"/>
      <c r="J2532" s="272"/>
    </row>
    <row r="2533" spans="1:10" ht="3" customHeight="1">
      <c r="A2533" s="269"/>
      <c r="B2533" s="270"/>
      <c r="C2533" s="271"/>
      <c r="D2533" s="271"/>
      <c r="E2533" s="271"/>
      <c r="F2533" s="272"/>
      <c r="G2533" s="271"/>
      <c r="H2533" s="273"/>
      <c r="I2533" s="274"/>
      <c r="J2533" s="272"/>
    </row>
    <row r="2534" spans="1:10" ht="3" customHeight="1">
      <c r="A2534" s="269"/>
      <c r="B2534" s="270"/>
      <c r="C2534" s="271"/>
      <c r="D2534" s="271"/>
      <c r="E2534" s="271"/>
      <c r="F2534" s="272"/>
      <c r="G2534" s="271"/>
      <c r="H2534" s="273"/>
      <c r="I2534" s="274"/>
      <c r="J2534" s="272"/>
    </row>
    <row r="2535" spans="1:10" ht="3" customHeight="1">
      <c r="A2535" s="269"/>
      <c r="B2535" s="270"/>
      <c r="C2535" s="271"/>
      <c r="D2535" s="271"/>
      <c r="E2535" s="271"/>
      <c r="F2535" s="272"/>
      <c r="G2535" s="271"/>
      <c r="H2535" s="273"/>
      <c r="I2535" s="274"/>
      <c r="J2535" s="272"/>
    </row>
    <row r="2536" spans="1:10" ht="3" customHeight="1">
      <c r="A2536" s="269"/>
      <c r="B2536" s="270"/>
      <c r="C2536" s="271"/>
      <c r="D2536" s="271"/>
      <c r="E2536" s="271"/>
      <c r="F2536" s="272"/>
      <c r="G2536" s="271"/>
      <c r="H2536" s="273"/>
      <c r="I2536" s="274"/>
      <c r="J2536" s="272"/>
    </row>
    <row r="2537" spans="1:10" ht="3" customHeight="1">
      <c r="A2537" s="269"/>
      <c r="B2537" s="270"/>
      <c r="C2537" s="271"/>
      <c r="D2537" s="271"/>
      <c r="E2537" s="271"/>
      <c r="F2537" s="272"/>
      <c r="G2537" s="271"/>
      <c r="H2537" s="273"/>
      <c r="I2537" s="274"/>
      <c r="J2537" s="272"/>
    </row>
    <row r="2538" spans="1:10" ht="3" customHeight="1">
      <c r="A2538" s="269"/>
      <c r="B2538" s="270"/>
      <c r="C2538" s="271"/>
      <c r="D2538" s="271"/>
      <c r="E2538" s="271"/>
      <c r="F2538" s="272"/>
      <c r="G2538" s="271"/>
      <c r="H2538" s="273"/>
      <c r="I2538" s="274"/>
      <c r="J2538" s="272"/>
    </row>
    <row r="2539" spans="1:10" ht="3" customHeight="1">
      <c r="A2539" s="269"/>
      <c r="B2539" s="270"/>
      <c r="C2539" s="271"/>
      <c r="D2539" s="271"/>
      <c r="E2539" s="271"/>
      <c r="F2539" s="272"/>
      <c r="G2539" s="271"/>
      <c r="H2539" s="273"/>
      <c r="I2539" s="274"/>
      <c r="J2539" s="272"/>
    </row>
    <row r="2540" spans="1:10" ht="3" customHeight="1">
      <c r="A2540" s="269"/>
      <c r="B2540" s="270"/>
      <c r="C2540" s="271"/>
      <c r="D2540" s="271"/>
      <c r="E2540" s="271"/>
      <c r="F2540" s="272"/>
      <c r="G2540" s="271"/>
      <c r="H2540" s="273"/>
      <c r="I2540" s="274"/>
      <c r="J2540" s="272"/>
    </row>
    <row r="2541" spans="1:10" ht="3" customHeight="1">
      <c r="A2541" s="269"/>
      <c r="B2541" s="270"/>
      <c r="C2541" s="271"/>
      <c r="D2541" s="271"/>
      <c r="E2541" s="271"/>
      <c r="F2541" s="272"/>
      <c r="G2541" s="271"/>
      <c r="H2541" s="273"/>
      <c r="I2541" s="274"/>
      <c r="J2541" s="272"/>
    </row>
    <row r="2542" spans="1:10" ht="3" customHeight="1">
      <c r="A2542" s="269"/>
      <c r="B2542" s="270"/>
      <c r="C2542" s="271"/>
      <c r="D2542" s="271"/>
      <c r="E2542" s="271"/>
      <c r="F2542" s="272"/>
      <c r="G2542" s="271"/>
      <c r="H2542" s="273"/>
      <c r="I2542" s="274"/>
      <c r="J2542" s="272"/>
    </row>
    <row r="2543" spans="1:10" ht="3" customHeight="1">
      <c r="A2543" s="269"/>
      <c r="B2543" s="270"/>
      <c r="C2543" s="271"/>
      <c r="D2543" s="271"/>
      <c r="E2543" s="271"/>
      <c r="F2543" s="272"/>
      <c r="G2543" s="271"/>
      <c r="H2543" s="273"/>
      <c r="I2543" s="274"/>
      <c r="J2543" s="272"/>
    </row>
    <row r="2544" spans="1:10" ht="3" customHeight="1">
      <c r="A2544" s="269"/>
      <c r="B2544" s="270"/>
      <c r="C2544" s="271"/>
      <c r="D2544" s="271"/>
      <c r="E2544" s="271"/>
      <c r="F2544" s="272"/>
      <c r="G2544" s="271"/>
      <c r="H2544" s="273"/>
      <c r="I2544" s="274"/>
      <c r="J2544" s="272"/>
    </row>
    <row r="2545" spans="1:10" ht="3" customHeight="1">
      <c r="A2545" s="269"/>
      <c r="B2545" s="270"/>
      <c r="C2545" s="271"/>
      <c r="D2545" s="271"/>
      <c r="E2545" s="271"/>
      <c r="F2545" s="272"/>
      <c r="G2545" s="271"/>
      <c r="H2545" s="273"/>
      <c r="I2545" s="274"/>
      <c r="J2545" s="272"/>
    </row>
    <row r="2546" spans="1:10" ht="3" customHeight="1">
      <c r="A2546" s="269"/>
      <c r="B2546" s="270"/>
      <c r="C2546" s="271"/>
      <c r="D2546" s="271"/>
      <c r="E2546" s="271"/>
      <c r="F2546" s="272"/>
      <c r="G2546" s="271"/>
      <c r="H2546" s="273"/>
      <c r="I2546" s="274"/>
      <c r="J2546" s="272"/>
    </row>
    <row r="2547" spans="1:10" ht="3" customHeight="1">
      <c r="A2547" s="269"/>
      <c r="B2547" s="270"/>
      <c r="C2547" s="271"/>
      <c r="D2547" s="271"/>
      <c r="E2547" s="271"/>
      <c r="F2547" s="272"/>
      <c r="G2547" s="271"/>
      <c r="H2547" s="273"/>
      <c r="I2547" s="274"/>
      <c r="J2547" s="272"/>
    </row>
    <row r="2548" spans="1:10" ht="3" customHeight="1">
      <c r="A2548" s="269"/>
      <c r="B2548" s="270"/>
      <c r="C2548" s="271"/>
      <c r="D2548" s="271"/>
      <c r="E2548" s="271"/>
      <c r="F2548" s="272"/>
      <c r="G2548" s="271"/>
      <c r="H2548" s="273"/>
      <c r="I2548" s="274"/>
      <c r="J2548" s="272"/>
    </row>
    <row r="2549" spans="1:10" ht="3" customHeight="1">
      <c r="A2549" s="269"/>
      <c r="B2549" s="270"/>
      <c r="C2549" s="271"/>
      <c r="D2549" s="271"/>
      <c r="E2549" s="271"/>
      <c r="F2549" s="272"/>
      <c r="G2549" s="271"/>
      <c r="H2549" s="273"/>
      <c r="I2549" s="274"/>
      <c r="J2549" s="272"/>
    </row>
    <row r="2550" spans="1:10" ht="3" customHeight="1">
      <c r="A2550" s="269"/>
      <c r="B2550" s="270"/>
      <c r="C2550" s="271"/>
      <c r="D2550" s="271"/>
      <c r="E2550" s="271"/>
      <c r="F2550" s="272"/>
      <c r="G2550" s="271"/>
      <c r="H2550" s="273"/>
      <c r="I2550" s="274"/>
      <c r="J2550" s="272"/>
    </row>
    <row r="2551" spans="1:10" ht="3" customHeight="1">
      <c r="A2551" s="269"/>
      <c r="B2551" s="270"/>
      <c r="C2551" s="271"/>
      <c r="D2551" s="271"/>
      <c r="E2551" s="271"/>
      <c r="F2551" s="272"/>
      <c r="G2551" s="271"/>
      <c r="H2551" s="273"/>
      <c r="I2551" s="274"/>
      <c r="J2551" s="272"/>
    </row>
    <row r="2552" spans="1:10" ht="3" customHeight="1">
      <c r="A2552" s="269"/>
      <c r="B2552" s="270"/>
      <c r="C2552" s="271"/>
      <c r="D2552" s="271"/>
      <c r="E2552" s="271"/>
      <c r="F2552" s="272"/>
      <c r="G2552" s="271"/>
      <c r="H2552" s="273"/>
      <c r="I2552" s="274"/>
      <c r="J2552" s="272"/>
    </row>
    <row r="2553" spans="1:10" ht="3" customHeight="1">
      <c r="A2553" s="269"/>
      <c r="B2553" s="270"/>
      <c r="C2553" s="271"/>
      <c r="D2553" s="271"/>
      <c r="E2553" s="271"/>
      <c r="F2553" s="272"/>
      <c r="G2553" s="271"/>
      <c r="H2553" s="273"/>
      <c r="I2553" s="274"/>
      <c r="J2553" s="272"/>
    </row>
    <row r="2554" spans="1:10" ht="3" customHeight="1">
      <c r="A2554" s="269"/>
      <c r="B2554" s="270"/>
      <c r="C2554" s="271"/>
      <c r="D2554" s="271"/>
      <c r="E2554" s="271"/>
      <c r="F2554" s="272"/>
      <c r="G2554" s="271"/>
      <c r="H2554" s="273"/>
      <c r="I2554" s="274"/>
      <c r="J2554" s="272"/>
    </row>
    <row r="2555" spans="1:10" ht="3" customHeight="1">
      <c r="A2555" s="269"/>
      <c r="B2555" s="270"/>
      <c r="C2555" s="271"/>
      <c r="D2555" s="271"/>
      <c r="E2555" s="271"/>
      <c r="F2555" s="272"/>
      <c r="G2555" s="271"/>
      <c r="H2555" s="273"/>
      <c r="I2555" s="274"/>
      <c r="J2555" s="272"/>
    </row>
    <row r="2556" spans="1:10" ht="3" customHeight="1">
      <c r="A2556" s="269"/>
      <c r="B2556" s="270"/>
      <c r="C2556" s="271"/>
      <c r="D2556" s="271"/>
      <c r="E2556" s="271"/>
      <c r="F2556" s="272"/>
      <c r="G2556" s="271"/>
      <c r="H2556" s="273"/>
      <c r="I2556" s="274"/>
      <c r="J2556" s="272"/>
    </row>
    <row r="2557" spans="1:10" ht="3" customHeight="1">
      <c r="A2557" s="269"/>
      <c r="B2557" s="270"/>
      <c r="C2557" s="271"/>
      <c r="D2557" s="271"/>
      <c r="E2557" s="271"/>
      <c r="F2557" s="272"/>
      <c r="G2557" s="271"/>
      <c r="H2557" s="273"/>
      <c r="I2557" s="274"/>
      <c r="J2557" s="272"/>
    </row>
    <row r="2558" spans="1:10" ht="3" customHeight="1">
      <c r="A2558" s="269"/>
      <c r="B2558" s="270"/>
      <c r="C2558" s="271"/>
      <c r="D2558" s="271"/>
      <c r="E2558" s="271"/>
      <c r="F2558" s="272"/>
      <c r="G2558" s="271"/>
      <c r="H2558" s="273"/>
      <c r="I2558" s="274"/>
      <c r="J2558" s="272"/>
    </row>
    <row r="2559" spans="1:10" ht="3" customHeight="1">
      <c r="A2559" s="269"/>
      <c r="B2559" s="270"/>
      <c r="C2559" s="271"/>
      <c r="D2559" s="271"/>
      <c r="E2559" s="271"/>
      <c r="F2559" s="272"/>
      <c r="G2559" s="271"/>
      <c r="H2559" s="273"/>
      <c r="I2559" s="274"/>
      <c r="J2559" s="272"/>
    </row>
    <row r="2560" spans="1:10" ht="3" customHeight="1">
      <c r="A2560" s="269"/>
      <c r="B2560" s="270"/>
      <c r="C2560" s="271"/>
      <c r="D2560" s="271"/>
      <c r="E2560" s="271"/>
      <c r="F2560" s="272"/>
      <c r="G2560" s="271"/>
      <c r="H2560" s="273"/>
      <c r="I2560" s="274"/>
      <c r="J2560" s="272"/>
    </row>
    <row r="2561" spans="1:10" ht="3" customHeight="1">
      <c r="A2561" s="269"/>
      <c r="B2561" s="270"/>
      <c r="C2561" s="271"/>
      <c r="D2561" s="271"/>
      <c r="E2561" s="271"/>
      <c r="F2561" s="272"/>
      <c r="G2561" s="271"/>
      <c r="H2561" s="273"/>
      <c r="I2561" s="274"/>
      <c r="J2561" s="272"/>
    </row>
    <row r="2562" spans="1:10" ht="3" customHeight="1">
      <c r="A2562" s="269"/>
      <c r="B2562" s="270"/>
      <c r="C2562" s="271"/>
      <c r="D2562" s="271"/>
      <c r="E2562" s="271"/>
      <c r="F2562" s="272"/>
      <c r="G2562" s="271"/>
      <c r="H2562" s="273"/>
      <c r="I2562" s="274"/>
      <c r="J2562" s="272"/>
    </row>
    <row r="2563" spans="1:10" ht="3" customHeight="1">
      <c r="A2563" s="269"/>
      <c r="B2563" s="270"/>
      <c r="C2563" s="271"/>
      <c r="D2563" s="271"/>
      <c r="E2563" s="271"/>
      <c r="F2563" s="272"/>
      <c r="G2563" s="271"/>
      <c r="H2563" s="273"/>
      <c r="I2563" s="274"/>
      <c r="J2563" s="272"/>
    </row>
    <row r="2564" spans="1:10" ht="3" customHeight="1">
      <c r="A2564" s="269"/>
      <c r="B2564" s="270"/>
      <c r="C2564" s="271"/>
      <c r="D2564" s="271"/>
      <c r="E2564" s="271"/>
      <c r="F2564" s="272"/>
      <c r="G2564" s="271"/>
      <c r="H2564" s="273"/>
      <c r="I2564" s="274"/>
      <c r="J2564" s="272"/>
    </row>
    <row r="2565" spans="1:10" ht="3" customHeight="1">
      <c r="A2565" s="269"/>
      <c r="B2565" s="270"/>
      <c r="C2565" s="271"/>
      <c r="D2565" s="271"/>
      <c r="E2565" s="271"/>
      <c r="F2565" s="272"/>
      <c r="G2565" s="271"/>
      <c r="H2565" s="273"/>
      <c r="I2565" s="274"/>
      <c r="J2565" s="272"/>
    </row>
    <row r="2566" spans="1:10" ht="3" customHeight="1">
      <c r="A2566" s="269"/>
      <c r="B2566" s="270"/>
      <c r="C2566" s="271"/>
      <c r="D2566" s="271"/>
      <c r="E2566" s="271"/>
      <c r="F2566" s="272"/>
      <c r="G2566" s="271"/>
      <c r="H2566" s="273"/>
      <c r="I2566" s="274"/>
      <c r="J2566" s="272"/>
    </row>
    <row r="2567" spans="1:10" ht="3" customHeight="1">
      <c r="A2567" s="269"/>
      <c r="B2567" s="270"/>
      <c r="C2567" s="271"/>
      <c r="D2567" s="271"/>
      <c r="E2567" s="271"/>
      <c r="F2567" s="272"/>
      <c r="G2567" s="271"/>
      <c r="H2567" s="273"/>
      <c r="I2567" s="274"/>
      <c r="J2567" s="272"/>
    </row>
    <row r="2568" spans="1:10" ht="3" customHeight="1">
      <c r="A2568" s="269"/>
      <c r="B2568" s="270"/>
      <c r="C2568" s="271"/>
      <c r="D2568" s="271"/>
      <c r="E2568" s="271"/>
      <c r="F2568" s="272"/>
      <c r="G2568" s="271"/>
      <c r="H2568" s="273"/>
      <c r="I2568" s="274"/>
      <c r="J2568" s="272"/>
    </row>
    <row r="2569" spans="1:10" ht="3" customHeight="1">
      <c r="A2569" s="269"/>
      <c r="B2569" s="270"/>
      <c r="C2569" s="271"/>
      <c r="D2569" s="271"/>
      <c r="E2569" s="271"/>
      <c r="F2569" s="272"/>
      <c r="G2569" s="271"/>
      <c r="H2569" s="273"/>
      <c r="I2569" s="274"/>
      <c r="J2569" s="272"/>
    </row>
    <row r="2570" spans="1:10" ht="3" customHeight="1">
      <c r="A2570" s="269"/>
      <c r="B2570" s="270"/>
      <c r="C2570" s="271"/>
      <c r="D2570" s="271"/>
      <c r="E2570" s="271"/>
      <c r="F2570" s="272"/>
      <c r="G2570" s="271"/>
      <c r="H2570" s="273"/>
      <c r="I2570" s="274"/>
      <c r="J2570" s="272"/>
    </row>
    <row r="2571" spans="1:10" ht="3" customHeight="1">
      <c r="A2571" s="269"/>
      <c r="B2571" s="270"/>
      <c r="C2571" s="271"/>
      <c r="D2571" s="271"/>
      <c r="E2571" s="271"/>
      <c r="F2571" s="272"/>
      <c r="G2571" s="271"/>
      <c r="H2571" s="273"/>
      <c r="I2571" s="274"/>
      <c r="J2571" s="272"/>
    </row>
    <row r="2572" spans="1:10" ht="3" customHeight="1">
      <c r="A2572" s="269"/>
      <c r="B2572" s="270"/>
      <c r="C2572" s="271"/>
      <c r="D2572" s="271"/>
      <c r="E2572" s="271"/>
      <c r="F2572" s="272"/>
      <c r="G2572" s="271"/>
      <c r="H2572" s="273"/>
      <c r="I2572" s="274"/>
      <c r="J2572" s="272"/>
    </row>
    <row r="2573" spans="1:10" ht="3" customHeight="1">
      <c r="A2573" s="269"/>
      <c r="B2573" s="270"/>
      <c r="C2573" s="271"/>
      <c r="D2573" s="271"/>
      <c r="E2573" s="271"/>
      <c r="F2573" s="272"/>
      <c r="G2573" s="271"/>
      <c r="H2573" s="273"/>
      <c r="I2573" s="274"/>
      <c r="J2573" s="272"/>
    </row>
    <row r="2574" spans="1:10" ht="3" customHeight="1">
      <c r="A2574" s="269"/>
      <c r="B2574" s="270"/>
      <c r="C2574" s="271"/>
      <c r="D2574" s="271"/>
      <c r="E2574" s="271"/>
      <c r="F2574" s="272"/>
      <c r="G2574" s="271"/>
      <c r="H2574" s="273"/>
      <c r="I2574" s="274"/>
      <c r="J2574" s="272"/>
    </row>
    <row r="2575" spans="1:10" ht="3" customHeight="1">
      <c r="A2575" s="269"/>
      <c r="B2575" s="270"/>
      <c r="C2575" s="271"/>
      <c r="D2575" s="271"/>
      <c r="E2575" s="271"/>
      <c r="F2575" s="272"/>
      <c r="G2575" s="271"/>
      <c r="H2575" s="273"/>
      <c r="I2575" s="274"/>
      <c r="J2575" s="272"/>
    </row>
    <row r="2576" spans="1:10" ht="3" customHeight="1">
      <c r="A2576" s="269"/>
      <c r="B2576" s="270"/>
      <c r="C2576" s="271"/>
      <c r="D2576" s="271"/>
      <c r="E2576" s="271"/>
      <c r="F2576" s="272"/>
      <c r="G2576" s="271"/>
      <c r="H2576" s="273"/>
      <c r="I2576" s="274"/>
      <c r="J2576" s="272"/>
    </row>
    <row r="2577" spans="1:10" ht="3" customHeight="1">
      <c r="A2577" s="269"/>
      <c r="B2577" s="270"/>
      <c r="C2577" s="271"/>
      <c r="D2577" s="271"/>
      <c r="E2577" s="271"/>
      <c r="F2577" s="272"/>
      <c r="G2577" s="271"/>
      <c r="H2577" s="273"/>
      <c r="I2577" s="274"/>
      <c r="J2577" s="272"/>
    </row>
    <row r="2578" spans="1:10" ht="3" customHeight="1">
      <c r="A2578" s="269"/>
      <c r="B2578" s="270"/>
      <c r="C2578" s="271"/>
      <c r="D2578" s="271"/>
      <c r="E2578" s="271"/>
      <c r="F2578" s="272"/>
      <c r="G2578" s="271"/>
      <c r="H2578" s="273"/>
      <c r="I2578" s="274"/>
      <c r="J2578" s="272"/>
    </row>
    <row r="2579" spans="1:10" ht="3" customHeight="1">
      <c r="A2579" s="269"/>
      <c r="B2579" s="270"/>
      <c r="C2579" s="271"/>
      <c r="D2579" s="271"/>
      <c r="E2579" s="271"/>
      <c r="F2579" s="272"/>
      <c r="G2579" s="271"/>
      <c r="H2579" s="273"/>
      <c r="I2579" s="274"/>
      <c r="J2579" s="272"/>
    </row>
    <row r="2580" spans="1:10" ht="3" customHeight="1">
      <c r="A2580" s="269"/>
      <c r="B2580" s="270"/>
      <c r="C2580" s="271"/>
      <c r="D2580" s="271"/>
      <c r="E2580" s="271"/>
      <c r="F2580" s="272"/>
      <c r="G2580" s="271"/>
      <c r="H2580" s="273"/>
      <c r="I2580" s="274"/>
      <c r="J2580" s="272"/>
    </row>
    <row r="2581" spans="1:10" ht="3" customHeight="1">
      <c r="A2581" s="269"/>
      <c r="B2581" s="270"/>
      <c r="C2581" s="271"/>
      <c r="D2581" s="271"/>
      <c r="E2581" s="271"/>
      <c r="F2581" s="272"/>
      <c r="G2581" s="271"/>
      <c r="H2581" s="273"/>
      <c r="I2581" s="274"/>
      <c r="J2581" s="272"/>
    </row>
    <row r="2582" spans="1:10" ht="3" customHeight="1">
      <c r="A2582" s="269"/>
      <c r="B2582" s="270"/>
      <c r="C2582" s="271"/>
      <c r="D2582" s="271"/>
      <c r="E2582" s="271"/>
      <c r="F2582" s="272"/>
      <c r="G2582" s="271"/>
      <c r="H2582" s="273"/>
      <c r="I2582" s="274"/>
      <c r="J2582" s="272"/>
    </row>
    <row r="2583" spans="1:10" ht="3" customHeight="1">
      <c r="A2583" s="269"/>
      <c r="B2583" s="270"/>
      <c r="C2583" s="271"/>
      <c r="D2583" s="271"/>
      <c r="E2583" s="271"/>
      <c r="F2583" s="272"/>
      <c r="G2583" s="271"/>
      <c r="H2583" s="273"/>
      <c r="I2583" s="274"/>
      <c r="J2583" s="272"/>
    </row>
    <row r="2584" spans="1:10" ht="3" customHeight="1">
      <c r="A2584" s="269"/>
      <c r="B2584" s="270"/>
      <c r="C2584" s="271"/>
      <c r="D2584" s="271"/>
      <c r="E2584" s="271"/>
      <c r="F2584" s="272"/>
      <c r="G2584" s="271"/>
      <c r="H2584" s="273"/>
      <c r="I2584" s="274"/>
      <c r="J2584" s="272"/>
    </row>
    <row r="2585" spans="1:10" ht="3" customHeight="1">
      <c r="A2585" s="269"/>
      <c r="B2585" s="270"/>
      <c r="C2585" s="271"/>
      <c r="D2585" s="271"/>
      <c r="E2585" s="271"/>
      <c r="F2585" s="272"/>
      <c r="G2585" s="271"/>
      <c r="H2585" s="273"/>
      <c r="I2585" s="274"/>
      <c r="J2585" s="272"/>
    </row>
    <row r="2586" spans="1:10" ht="3" customHeight="1">
      <c r="A2586" s="269"/>
      <c r="B2586" s="270"/>
      <c r="C2586" s="271"/>
      <c r="D2586" s="271"/>
      <c r="E2586" s="271"/>
      <c r="F2586" s="272"/>
      <c r="G2586" s="271"/>
      <c r="H2586" s="273"/>
      <c r="I2586" s="274"/>
      <c r="J2586" s="272"/>
    </row>
    <row r="2587" spans="1:10" ht="3" customHeight="1">
      <c r="A2587" s="269"/>
      <c r="B2587" s="270"/>
      <c r="C2587" s="271"/>
      <c r="D2587" s="271"/>
      <c r="E2587" s="271"/>
      <c r="F2587" s="272"/>
      <c r="G2587" s="271"/>
      <c r="H2587" s="273"/>
      <c r="I2587" s="274"/>
      <c r="J2587" s="272"/>
    </row>
    <row r="2588" spans="1:10" ht="3" customHeight="1">
      <c r="A2588" s="269"/>
      <c r="B2588" s="270"/>
      <c r="C2588" s="271"/>
      <c r="D2588" s="271"/>
      <c r="E2588" s="271"/>
      <c r="F2588" s="272"/>
      <c r="G2588" s="271"/>
      <c r="H2588" s="273"/>
      <c r="I2588" s="274"/>
      <c r="J2588" s="272"/>
    </row>
    <row r="2589" spans="1:10" ht="3" customHeight="1">
      <c r="A2589" s="269"/>
      <c r="B2589" s="270"/>
      <c r="C2589" s="271"/>
      <c r="D2589" s="271"/>
      <c r="E2589" s="271"/>
      <c r="F2589" s="272"/>
      <c r="G2589" s="271"/>
      <c r="H2589" s="273"/>
      <c r="I2589" s="274"/>
      <c r="J2589" s="272"/>
    </row>
    <row r="2590" spans="1:10" ht="3" customHeight="1">
      <c r="A2590" s="269"/>
      <c r="B2590" s="270"/>
      <c r="C2590" s="271"/>
      <c r="D2590" s="271"/>
      <c r="E2590" s="271"/>
      <c r="F2590" s="272"/>
      <c r="G2590" s="271"/>
      <c r="H2590" s="273"/>
      <c r="I2590" s="274"/>
      <c r="J2590" s="272"/>
    </row>
    <row r="2591" spans="1:10" ht="3" customHeight="1">
      <c r="A2591" s="269"/>
      <c r="B2591" s="270"/>
      <c r="C2591" s="271"/>
      <c r="D2591" s="271"/>
      <c r="E2591" s="271"/>
      <c r="F2591" s="272"/>
      <c r="G2591" s="271"/>
      <c r="H2591" s="273"/>
      <c r="I2591" s="274"/>
      <c r="J2591" s="272"/>
    </row>
    <row r="2592" spans="1:10" ht="3" customHeight="1">
      <c r="A2592" s="269"/>
      <c r="B2592" s="270"/>
      <c r="C2592" s="271"/>
      <c r="D2592" s="271"/>
      <c r="E2592" s="271"/>
      <c r="F2592" s="272"/>
      <c r="G2592" s="271"/>
      <c r="H2592" s="273"/>
      <c r="I2592" s="274"/>
      <c r="J2592" s="272"/>
    </row>
    <row r="2593" spans="1:10" ht="3" customHeight="1">
      <c r="A2593" s="269"/>
      <c r="B2593" s="270"/>
      <c r="C2593" s="271"/>
      <c r="D2593" s="271"/>
      <c r="E2593" s="271"/>
      <c r="F2593" s="272"/>
      <c r="G2593" s="271"/>
      <c r="H2593" s="273"/>
      <c r="I2593" s="274"/>
      <c r="J2593" s="272"/>
    </row>
    <row r="2594" spans="1:10" ht="3" customHeight="1">
      <c r="A2594" s="269"/>
      <c r="B2594" s="270"/>
      <c r="C2594" s="271"/>
      <c r="D2594" s="271"/>
      <c r="E2594" s="271"/>
      <c r="F2594" s="272"/>
      <c r="G2594" s="271"/>
      <c r="H2594" s="273"/>
      <c r="I2594" s="274"/>
      <c r="J2594" s="272"/>
    </row>
    <row r="2595" spans="1:10" ht="3" customHeight="1">
      <c r="A2595" s="269"/>
      <c r="B2595" s="270"/>
      <c r="C2595" s="271"/>
      <c r="D2595" s="271"/>
      <c r="E2595" s="271"/>
      <c r="F2595" s="272"/>
      <c r="G2595" s="271"/>
      <c r="H2595" s="273"/>
      <c r="I2595" s="274"/>
      <c r="J2595" s="272"/>
    </row>
    <row r="2596" spans="1:10" ht="3" customHeight="1">
      <c r="A2596" s="269"/>
      <c r="B2596" s="270"/>
      <c r="C2596" s="271"/>
      <c r="D2596" s="271"/>
      <c r="E2596" s="271"/>
      <c r="F2596" s="272"/>
      <c r="G2596" s="271"/>
      <c r="H2596" s="273"/>
      <c r="I2596" s="274"/>
      <c r="J2596" s="272"/>
    </row>
    <row r="2597" spans="1:10" ht="3" customHeight="1">
      <c r="A2597" s="269"/>
      <c r="B2597" s="270"/>
      <c r="C2597" s="271"/>
      <c r="D2597" s="271"/>
      <c r="E2597" s="271"/>
      <c r="F2597" s="272"/>
      <c r="G2597" s="271"/>
      <c r="H2597" s="273"/>
      <c r="I2597" s="274"/>
      <c r="J2597" s="272"/>
    </row>
    <row r="2598" spans="1:10" ht="3" customHeight="1">
      <c r="A2598" s="269"/>
      <c r="B2598" s="270"/>
      <c r="C2598" s="271"/>
      <c r="D2598" s="271"/>
      <c r="E2598" s="271"/>
      <c r="F2598" s="272"/>
      <c r="G2598" s="271"/>
      <c r="H2598" s="273"/>
      <c r="I2598" s="274"/>
      <c r="J2598" s="272"/>
    </row>
    <row r="2599" spans="1:10" ht="3" customHeight="1">
      <c r="A2599" s="269"/>
      <c r="B2599" s="270"/>
      <c r="C2599" s="271"/>
      <c r="D2599" s="271"/>
      <c r="E2599" s="271"/>
      <c r="F2599" s="272"/>
      <c r="G2599" s="271"/>
      <c r="H2599" s="273"/>
      <c r="I2599" s="274"/>
      <c r="J2599" s="272"/>
    </row>
    <row r="2600" spans="1:10" ht="3" customHeight="1">
      <c r="A2600" s="269"/>
      <c r="B2600" s="270"/>
      <c r="C2600" s="271"/>
      <c r="D2600" s="271"/>
      <c r="E2600" s="271"/>
      <c r="F2600" s="272"/>
      <c r="G2600" s="271"/>
      <c r="H2600" s="273"/>
      <c r="I2600" s="274"/>
      <c r="J2600" s="272"/>
    </row>
    <row r="2601" spans="1:10" ht="3" customHeight="1">
      <c r="A2601" s="269"/>
      <c r="B2601" s="270"/>
      <c r="C2601" s="271"/>
      <c r="D2601" s="271"/>
      <c r="E2601" s="271"/>
      <c r="F2601" s="272"/>
      <c r="G2601" s="271"/>
      <c r="H2601" s="273"/>
      <c r="I2601" s="274"/>
      <c r="J2601" s="272"/>
    </row>
    <row r="2602" spans="1:10" ht="3" customHeight="1">
      <c r="A2602" s="269"/>
      <c r="B2602" s="270"/>
      <c r="C2602" s="271"/>
      <c r="D2602" s="271"/>
      <c r="E2602" s="271"/>
      <c r="F2602" s="272"/>
      <c r="G2602" s="271"/>
      <c r="H2602" s="273"/>
      <c r="I2602" s="274"/>
      <c r="J2602" s="272"/>
    </row>
    <row r="2603" spans="1:10" ht="3" customHeight="1">
      <c r="A2603" s="269"/>
      <c r="B2603" s="270"/>
      <c r="C2603" s="271"/>
      <c r="D2603" s="271"/>
      <c r="E2603" s="271"/>
      <c r="F2603" s="272"/>
      <c r="G2603" s="271"/>
      <c r="H2603" s="273"/>
      <c r="I2603" s="274"/>
      <c r="J2603" s="272"/>
    </row>
    <row r="2604" spans="1:10" ht="3" customHeight="1">
      <c r="A2604" s="269"/>
      <c r="B2604" s="270"/>
      <c r="C2604" s="271"/>
      <c r="D2604" s="271"/>
      <c r="E2604" s="271"/>
      <c r="F2604" s="272"/>
      <c r="G2604" s="271"/>
      <c r="H2604" s="273"/>
      <c r="I2604" s="274"/>
      <c r="J2604" s="272"/>
    </row>
    <row r="2605" spans="1:10" ht="3" customHeight="1">
      <c r="A2605" s="269"/>
      <c r="B2605" s="270"/>
      <c r="C2605" s="271"/>
      <c r="D2605" s="271"/>
      <c r="E2605" s="271"/>
      <c r="F2605" s="272"/>
      <c r="G2605" s="271"/>
      <c r="H2605" s="273"/>
      <c r="I2605" s="274"/>
      <c r="J2605" s="272"/>
    </row>
    <row r="2606" spans="1:10" ht="3" customHeight="1">
      <c r="A2606" s="269"/>
      <c r="B2606" s="270"/>
      <c r="C2606" s="271"/>
      <c r="D2606" s="271"/>
      <c r="E2606" s="271"/>
      <c r="F2606" s="272"/>
      <c r="G2606" s="271"/>
      <c r="H2606" s="273"/>
      <c r="I2606" s="274"/>
      <c r="J2606" s="272"/>
    </row>
    <row r="2607" spans="1:10" ht="3" customHeight="1">
      <c r="A2607" s="269"/>
      <c r="B2607" s="270"/>
      <c r="C2607" s="271"/>
      <c r="D2607" s="271"/>
      <c r="E2607" s="271"/>
      <c r="F2607" s="272"/>
      <c r="G2607" s="271"/>
      <c r="H2607" s="273"/>
      <c r="I2607" s="274"/>
      <c r="J2607" s="272"/>
    </row>
    <row r="2608" spans="1:10" ht="3" customHeight="1">
      <c r="A2608" s="269"/>
      <c r="B2608" s="270"/>
      <c r="C2608" s="271"/>
      <c r="D2608" s="271"/>
      <c r="E2608" s="271"/>
      <c r="F2608" s="272"/>
      <c r="G2608" s="271"/>
      <c r="H2608" s="273"/>
      <c r="I2608" s="274"/>
      <c r="J2608" s="272"/>
    </row>
    <row r="2609" spans="1:10" ht="3" customHeight="1">
      <c r="A2609" s="269"/>
      <c r="B2609" s="270"/>
      <c r="C2609" s="271"/>
      <c r="D2609" s="271"/>
      <c r="E2609" s="271"/>
      <c r="F2609" s="272"/>
      <c r="G2609" s="271"/>
      <c r="H2609" s="273"/>
      <c r="I2609" s="274"/>
      <c r="J2609" s="272"/>
    </row>
    <row r="2610" spans="1:10" ht="3" customHeight="1">
      <c r="A2610" s="269"/>
      <c r="B2610" s="270"/>
      <c r="C2610" s="271"/>
      <c r="D2610" s="271"/>
      <c r="E2610" s="271"/>
      <c r="F2610" s="272"/>
      <c r="G2610" s="271"/>
      <c r="H2610" s="273"/>
      <c r="I2610" s="274"/>
      <c r="J2610" s="272"/>
    </row>
    <row r="2611" spans="1:10" ht="3" customHeight="1">
      <c r="A2611" s="269"/>
      <c r="B2611" s="270"/>
      <c r="C2611" s="271"/>
      <c r="D2611" s="271"/>
      <c r="E2611" s="271"/>
      <c r="F2611" s="272"/>
      <c r="G2611" s="271"/>
      <c r="H2611" s="273"/>
      <c r="I2611" s="274"/>
      <c r="J2611" s="272"/>
    </row>
    <row r="2612" spans="1:10" ht="3" customHeight="1">
      <c r="A2612" s="269"/>
      <c r="B2612" s="270"/>
      <c r="C2612" s="271"/>
      <c r="D2612" s="271"/>
      <c r="E2612" s="271"/>
      <c r="F2612" s="272"/>
      <c r="G2612" s="271"/>
      <c r="H2612" s="273"/>
      <c r="I2612" s="274"/>
      <c r="J2612" s="272"/>
    </row>
    <row r="2613" spans="1:10" ht="3" customHeight="1">
      <c r="A2613" s="269"/>
      <c r="B2613" s="270"/>
      <c r="C2613" s="271"/>
      <c r="D2613" s="271"/>
      <c r="E2613" s="271"/>
      <c r="F2613" s="272"/>
      <c r="G2613" s="271"/>
      <c r="H2613" s="273"/>
      <c r="I2613" s="274"/>
      <c r="J2613" s="272"/>
    </row>
    <row r="2614" spans="1:10" ht="3" customHeight="1">
      <c r="A2614" s="269"/>
      <c r="B2614" s="270"/>
      <c r="C2614" s="271"/>
      <c r="D2614" s="271"/>
      <c r="E2614" s="271"/>
      <c r="F2614" s="272"/>
      <c r="G2614" s="271"/>
      <c r="H2614" s="273"/>
      <c r="I2614" s="274"/>
      <c r="J2614" s="272"/>
    </row>
    <row r="2615" spans="1:10" ht="3" customHeight="1">
      <c r="A2615" s="269"/>
      <c r="B2615" s="270"/>
      <c r="C2615" s="271"/>
      <c r="D2615" s="271"/>
      <c r="E2615" s="271"/>
      <c r="F2615" s="272"/>
      <c r="G2615" s="271"/>
      <c r="H2615" s="273"/>
      <c r="I2615" s="274"/>
      <c r="J2615" s="272"/>
    </row>
    <row r="2616" spans="1:10" ht="3" customHeight="1">
      <c r="A2616" s="269"/>
      <c r="B2616" s="270"/>
      <c r="C2616" s="271"/>
      <c r="D2616" s="271"/>
      <c r="E2616" s="271"/>
      <c r="F2616" s="272"/>
      <c r="G2616" s="271"/>
      <c r="H2616" s="273"/>
      <c r="I2616" s="274"/>
      <c r="J2616" s="272"/>
    </row>
    <row r="2617" spans="1:10" ht="3" customHeight="1">
      <c r="A2617" s="269"/>
      <c r="B2617" s="270"/>
      <c r="C2617" s="271"/>
      <c r="D2617" s="271"/>
      <c r="E2617" s="271"/>
      <c r="F2617" s="272"/>
      <c r="G2617" s="271"/>
      <c r="H2617" s="273"/>
      <c r="I2617" s="274"/>
      <c r="J2617" s="272"/>
    </row>
    <row r="2618" spans="1:10" ht="3" customHeight="1">
      <c r="A2618" s="269"/>
      <c r="B2618" s="270"/>
      <c r="C2618" s="271"/>
      <c r="D2618" s="271"/>
      <c r="E2618" s="271"/>
      <c r="F2618" s="272"/>
      <c r="G2618" s="271"/>
      <c r="H2618" s="273"/>
      <c r="I2618" s="274"/>
      <c r="J2618" s="272"/>
    </row>
    <row r="2619" spans="1:10" ht="3" customHeight="1">
      <c r="A2619" s="269"/>
      <c r="B2619" s="270"/>
      <c r="C2619" s="271"/>
      <c r="D2619" s="271"/>
      <c r="E2619" s="271"/>
      <c r="F2619" s="272"/>
      <c r="G2619" s="271"/>
      <c r="H2619" s="273"/>
      <c r="I2619" s="274"/>
      <c r="J2619" s="272"/>
    </row>
    <row r="2620" spans="1:10" ht="3" customHeight="1">
      <c r="A2620" s="269"/>
      <c r="B2620" s="270"/>
      <c r="C2620" s="271"/>
      <c r="D2620" s="271"/>
      <c r="E2620" s="271"/>
      <c r="F2620" s="272"/>
      <c r="G2620" s="271"/>
      <c r="H2620" s="273"/>
      <c r="I2620" s="274"/>
      <c r="J2620" s="272"/>
    </row>
    <row r="2621" spans="1:10" ht="3" customHeight="1">
      <c r="A2621" s="269"/>
      <c r="B2621" s="270"/>
      <c r="C2621" s="271"/>
      <c r="D2621" s="271"/>
      <c r="E2621" s="271"/>
      <c r="F2621" s="272"/>
      <c r="G2621" s="271"/>
      <c r="H2621" s="273"/>
      <c r="I2621" s="274"/>
      <c r="J2621" s="272"/>
    </row>
    <row r="2622" spans="1:10" ht="3" customHeight="1">
      <c r="A2622" s="269"/>
      <c r="B2622" s="270"/>
      <c r="C2622" s="271"/>
      <c r="D2622" s="271"/>
      <c r="E2622" s="271"/>
      <c r="F2622" s="272"/>
      <c r="G2622" s="271"/>
      <c r="H2622" s="273"/>
      <c r="I2622" s="274"/>
      <c r="J2622" s="272"/>
    </row>
    <row r="2623" spans="1:10" ht="3" customHeight="1">
      <c r="A2623" s="269"/>
      <c r="B2623" s="270"/>
      <c r="C2623" s="271"/>
      <c r="D2623" s="271"/>
      <c r="E2623" s="271"/>
      <c r="F2623" s="272"/>
      <c r="G2623" s="271"/>
      <c r="H2623" s="273"/>
      <c r="I2623" s="274"/>
      <c r="J2623" s="272"/>
    </row>
    <row r="2624" spans="1:10" ht="3" customHeight="1">
      <c r="A2624" s="269"/>
      <c r="B2624" s="270"/>
      <c r="C2624" s="271"/>
      <c r="D2624" s="271"/>
      <c r="E2624" s="271"/>
      <c r="F2624" s="272"/>
      <c r="G2624" s="271"/>
      <c r="H2624" s="273"/>
      <c r="I2624" s="274"/>
      <c r="J2624" s="272"/>
    </row>
    <row r="2625" spans="1:10" ht="3" customHeight="1">
      <c r="A2625" s="269"/>
      <c r="B2625" s="270"/>
      <c r="C2625" s="271"/>
      <c r="D2625" s="271"/>
      <c r="E2625" s="271"/>
      <c r="F2625" s="272"/>
      <c r="G2625" s="271"/>
      <c r="H2625" s="273"/>
      <c r="I2625" s="274"/>
      <c r="J2625" s="272"/>
    </row>
    <row r="2626" spans="1:10" ht="3" customHeight="1">
      <c r="A2626" s="269"/>
      <c r="B2626" s="270"/>
      <c r="C2626" s="271"/>
      <c r="D2626" s="271"/>
      <c r="E2626" s="271"/>
      <c r="F2626" s="272"/>
      <c r="G2626" s="271"/>
      <c r="H2626" s="273"/>
      <c r="I2626" s="274"/>
      <c r="J2626" s="272"/>
    </row>
    <row r="2627" spans="1:10" ht="3" customHeight="1">
      <c r="A2627" s="269"/>
      <c r="B2627" s="270"/>
      <c r="C2627" s="271"/>
      <c r="D2627" s="271"/>
      <c r="E2627" s="271"/>
      <c r="F2627" s="272"/>
      <c r="G2627" s="271"/>
      <c r="H2627" s="273"/>
      <c r="I2627" s="274"/>
      <c r="J2627" s="272"/>
    </row>
    <row r="2628" spans="1:10" ht="3" customHeight="1">
      <c r="A2628" s="269"/>
      <c r="B2628" s="270"/>
      <c r="C2628" s="271"/>
      <c r="D2628" s="271"/>
      <c r="E2628" s="271"/>
      <c r="F2628" s="272"/>
      <c r="G2628" s="271"/>
      <c r="H2628" s="273"/>
      <c r="I2628" s="274"/>
      <c r="J2628" s="272"/>
    </row>
    <row r="2629" spans="1:10" ht="3" customHeight="1">
      <c r="A2629" s="269"/>
      <c r="B2629" s="270"/>
      <c r="C2629" s="271"/>
      <c r="D2629" s="271"/>
      <c r="E2629" s="271"/>
      <c r="F2629" s="272"/>
      <c r="G2629" s="271"/>
      <c r="H2629" s="273"/>
      <c r="I2629" s="274"/>
      <c r="J2629" s="272"/>
    </row>
    <row r="2630" spans="1:10" ht="3" customHeight="1">
      <c r="A2630" s="269"/>
      <c r="B2630" s="270"/>
      <c r="C2630" s="271"/>
      <c r="D2630" s="271"/>
      <c r="E2630" s="271"/>
      <c r="F2630" s="272"/>
      <c r="G2630" s="271"/>
      <c r="H2630" s="273"/>
      <c r="I2630" s="274"/>
      <c r="J2630" s="272"/>
    </row>
    <row r="2631" spans="1:10" ht="3" customHeight="1">
      <c r="A2631" s="269"/>
      <c r="B2631" s="270"/>
      <c r="C2631" s="271"/>
      <c r="D2631" s="271"/>
      <c r="E2631" s="271"/>
      <c r="F2631" s="272"/>
      <c r="G2631" s="271"/>
      <c r="H2631" s="273"/>
      <c r="I2631" s="274"/>
      <c r="J2631" s="272"/>
    </row>
    <row r="2632" spans="1:10" ht="3" customHeight="1">
      <c r="A2632" s="269"/>
      <c r="B2632" s="270"/>
      <c r="C2632" s="271"/>
      <c r="D2632" s="271"/>
      <c r="E2632" s="271"/>
      <c r="F2632" s="272"/>
      <c r="G2632" s="271"/>
      <c r="H2632" s="273"/>
      <c r="I2632" s="274"/>
      <c r="J2632" s="272"/>
    </row>
    <row r="2633" spans="1:10" ht="3" customHeight="1">
      <c r="A2633" s="269"/>
      <c r="B2633" s="270"/>
      <c r="C2633" s="271"/>
      <c r="D2633" s="271"/>
      <c r="E2633" s="271"/>
      <c r="F2633" s="272"/>
      <c r="G2633" s="271"/>
      <c r="H2633" s="273"/>
      <c r="I2633" s="274"/>
      <c r="J2633" s="272"/>
    </row>
    <row r="2634" spans="1:10" ht="3" customHeight="1">
      <c r="A2634" s="269"/>
      <c r="B2634" s="270"/>
      <c r="C2634" s="271"/>
      <c r="D2634" s="271"/>
      <c r="E2634" s="271"/>
      <c r="F2634" s="272"/>
      <c r="G2634" s="271"/>
      <c r="H2634" s="273"/>
      <c r="I2634" s="274"/>
      <c r="J2634" s="272"/>
    </row>
    <row r="2635" spans="1:10" ht="3" customHeight="1">
      <c r="A2635" s="269"/>
      <c r="B2635" s="270"/>
      <c r="C2635" s="271"/>
      <c r="D2635" s="271"/>
      <c r="E2635" s="271"/>
      <c r="F2635" s="272"/>
      <c r="G2635" s="271"/>
      <c r="H2635" s="273"/>
      <c r="I2635" s="274"/>
      <c r="J2635" s="272"/>
    </row>
    <row r="2636" spans="1:10" ht="3" customHeight="1">
      <c r="A2636" s="269"/>
      <c r="B2636" s="270"/>
      <c r="C2636" s="271"/>
      <c r="D2636" s="271"/>
      <c r="E2636" s="271"/>
      <c r="F2636" s="272"/>
      <c r="G2636" s="271"/>
      <c r="H2636" s="273"/>
      <c r="I2636" s="274"/>
      <c r="J2636" s="272"/>
    </row>
    <row r="2637" spans="1:10" ht="3" customHeight="1">
      <c r="A2637" s="269"/>
      <c r="B2637" s="270"/>
      <c r="C2637" s="271"/>
      <c r="D2637" s="271"/>
      <c r="E2637" s="271"/>
      <c r="F2637" s="272"/>
      <c r="G2637" s="271"/>
      <c r="H2637" s="273"/>
      <c r="I2637" s="274"/>
      <c r="J2637" s="272"/>
    </row>
    <row r="2638" spans="1:10" ht="3" customHeight="1">
      <c r="A2638" s="269"/>
      <c r="B2638" s="270"/>
      <c r="C2638" s="271"/>
      <c r="D2638" s="271"/>
      <c r="E2638" s="271"/>
      <c r="F2638" s="272"/>
      <c r="G2638" s="271"/>
      <c r="H2638" s="273"/>
      <c r="I2638" s="274"/>
      <c r="J2638" s="272"/>
    </row>
    <row r="2639" spans="1:10" ht="3" customHeight="1">
      <c r="A2639" s="269"/>
      <c r="B2639" s="270"/>
      <c r="C2639" s="271"/>
      <c r="D2639" s="271"/>
      <c r="E2639" s="271"/>
      <c r="F2639" s="272"/>
      <c r="G2639" s="271"/>
      <c r="H2639" s="273"/>
      <c r="I2639" s="274"/>
      <c r="J2639" s="272"/>
    </row>
    <row r="2640" spans="1:10" ht="3" customHeight="1">
      <c r="A2640" s="269"/>
      <c r="B2640" s="270"/>
      <c r="C2640" s="271"/>
      <c r="D2640" s="271"/>
      <c r="E2640" s="271"/>
      <c r="F2640" s="272"/>
      <c r="G2640" s="271"/>
      <c r="H2640" s="273"/>
      <c r="I2640" s="274"/>
      <c r="J2640" s="272"/>
    </row>
    <row r="2641" spans="1:10" ht="3" customHeight="1">
      <c r="A2641" s="269"/>
      <c r="B2641" s="270"/>
      <c r="C2641" s="271"/>
      <c r="D2641" s="271"/>
      <c r="E2641" s="271"/>
      <c r="F2641" s="272"/>
      <c r="G2641" s="271"/>
      <c r="H2641" s="273"/>
      <c r="I2641" s="274"/>
      <c r="J2641" s="272"/>
    </row>
    <row r="2642" spans="1:10" ht="3" customHeight="1">
      <c r="A2642" s="269"/>
      <c r="B2642" s="270"/>
      <c r="C2642" s="271"/>
      <c r="D2642" s="271"/>
      <c r="E2642" s="271"/>
      <c r="F2642" s="272"/>
      <c r="G2642" s="271"/>
      <c r="H2642" s="273"/>
      <c r="I2642" s="274"/>
      <c r="J2642" s="272"/>
    </row>
    <row r="2643" spans="1:10" ht="3" customHeight="1">
      <c r="A2643" s="269"/>
      <c r="B2643" s="270"/>
      <c r="C2643" s="271"/>
      <c r="D2643" s="271"/>
      <c r="E2643" s="271"/>
      <c r="F2643" s="272"/>
      <c r="G2643" s="271"/>
      <c r="H2643" s="273"/>
      <c r="I2643" s="274"/>
      <c r="J2643" s="272"/>
    </row>
    <row r="2644" spans="1:10" ht="3" customHeight="1">
      <c r="A2644" s="269"/>
      <c r="B2644" s="270"/>
      <c r="C2644" s="271"/>
      <c r="D2644" s="271"/>
      <c r="E2644" s="271"/>
      <c r="F2644" s="272"/>
      <c r="G2644" s="271"/>
      <c r="H2644" s="273"/>
      <c r="I2644" s="274"/>
      <c r="J2644" s="272"/>
    </row>
    <row r="2645" spans="1:10" ht="3" customHeight="1">
      <c r="A2645" s="269"/>
      <c r="B2645" s="270"/>
      <c r="C2645" s="271"/>
      <c r="D2645" s="271"/>
      <c r="E2645" s="271"/>
      <c r="F2645" s="272"/>
      <c r="G2645" s="271"/>
      <c r="H2645" s="273"/>
      <c r="I2645" s="274"/>
      <c r="J2645" s="272"/>
    </row>
    <row r="2646" spans="1:10" ht="3" customHeight="1">
      <c r="A2646" s="269"/>
      <c r="B2646" s="270"/>
      <c r="C2646" s="271"/>
      <c r="D2646" s="271"/>
      <c r="E2646" s="271"/>
      <c r="F2646" s="272"/>
      <c r="G2646" s="271"/>
      <c r="H2646" s="273"/>
      <c r="I2646" s="274"/>
      <c r="J2646" s="272"/>
    </row>
    <row r="2647" spans="1:10" ht="3" customHeight="1">
      <c r="A2647" s="269"/>
      <c r="B2647" s="270"/>
      <c r="C2647" s="271"/>
      <c r="D2647" s="271"/>
      <c r="E2647" s="271"/>
      <c r="F2647" s="272"/>
      <c r="G2647" s="271"/>
      <c r="H2647" s="273"/>
      <c r="I2647" s="274"/>
      <c r="J2647" s="272"/>
    </row>
    <row r="2648" spans="1:10" ht="3" customHeight="1">
      <c r="A2648" s="269"/>
      <c r="B2648" s="270"/>
      <c r="C2648" s="271"/>
      <c r="D2648" s="271"/>
      <c r="E2648" s="271"/>
      <c r="F2648" s="272"/>
      <c r="G2648" s="271"/>
      <c r="H2648" s="273"/>
      <c r="I2648" s="274"/>
      <c r="J2648" s="272"/>
    </row>
    <row r="2649" spans="1:10" ht="3" customHeight="1">
      <c r="A2649" s="269"/>
      <c r="B2649" s="270"/>
      <c r="C2649" s="271"/>
      <c r="D2649" s="271"/>
      <c r="E2649" s="271"/>
      <c r="F2649" s="272"/>
      <c r="G2649" s="271"/>
      <c r="H2649" s="273"/>
      <c r="I2649" s="274"/>
      <c r="J2649" s="272"/>
    </row>
    <row r="2650" spans="1:10" ht="3" customHeight="1">
      <c r="A2650" s="269"/>
      <c r="B2650" s="270"/>
      <c r="C2650" s="271"/>
      <c r="D2650" s="271"/>
      <c r="E2650" s="271"/>
      <c r="F2650" s="272"/>
      <c r="G2650" s="271"/>
      <c r="H2650" s="273"/>
      <c r="I2650" s="274"/>
      <c r="J2650" s="272"/>
    </row>
    <row r="2651" spans="1:10" ht="3" customHeight="1">
      <c r="A2651" s="269"/>
      <c r="B2651" s="270"/>
      <c r="C2651" s="271"/>
      <c r="D2651" s="271"/>
      <c r="E2651" s="271"/>
      <c r="F2651" s="272"/>
      <c r="G2651" s="271"/>
      <c r="H2651" s="273"/>
      <c r="I2651" s="274"/>
      <c r="J2651" s="272"/>
    </row>
    <row r="2652" spans="1:10" ht="3" customHeight="1">
      <c r="A2652" s="269"/>
      <c r="B2652" s="270"/>
      <c r="C2652" s="271"/>
      <c r="D2652" s="271"/>
      <c r="E2652" s="271"/>
      <c r="F2652" s="272"/>
      <c r="G2652" s="271"/>
      <c r="H2652" s="273"/>
      <c r="I2652" s="274"/>
      <c r="J2652" s="272"/>
    </row>
    <row r="2653" spans="1:10" ht="3" customHeight="1">
      <c r="A2653" s="269"/>
      <c r="B2653" s="270"/>
      <c r="C2653" s="271"/>
      <c r="D2653" s="271"/>
      <c r="E2653" s="271"/>
      <c r="F2653" s="272"/>
      <c r="G2653" s="271"/>
      <c r="H2653" s="273"/>
      <c r="I2653" s="274"/>
      <c r="J2653" s="272"/>
    </row>
    <row r="2654" spans="1:10" ht="3" customHeight="1">
      <c r="A2654" s="269"/>
      <c r="B2654" s="270"/>
      <c r="C2654" s="271"/>
      <c r="D2654" s="271"/>
      <c r="E2654" s="271"/>
      <c r="F2654" s="272"/>
      <c r="G2654" s="271"/>
      <c r="H2654" s="273"/>
      <c r="I2654" s="274"/>
      <c r="J2654" s="272"/>
    </row>
    <row r="2655" spans="1:10" ht="3" customHeight="1">
      <c r="A2655" s="269"/>
      <c r="B2655" s="270"/>
      <c r="C2655" s="271"/>
      <c r="D2655" s="271"/>
      <c r="E2655" s="271"/>
      <c r="F2655" s="272"/>
      <c r="G2655" s="271"/>
      <c r="H2655" s="273"/>
      <c r="I2655" s="274"/>
      <c r="J2655" s="272"/>
    </row>
    <row r="2656" spans="1:10" ht="3" customHeight="1">
      <c r="A2656" s="269"/>
      <c r="B2656" s="270"/>
      <c r="C2656" s="271"/>
      <c r="D2656" s="271"/>
      <c r="E2656" s="271"/>
      <c r="F2656" s="272"/>
      <c r="G2656" s="271"/>
      <c r="H2656" s="273"/>
      <c r="I2656" s="274"/>
      <c r="J2656" s="272"/>
    </row>
    <row r="2657" spans="1:10" ht="3" customHeight="1">
      <c r="A2657" s="269"/>
      <c r="B2657" s="270"/>
      <c r="C2657" s="271"/>
      <c r="D2657" s="271"/>
      <c r="E2657" s="271"/>
      <c r="F2657" s="272"/>
      <c r="G2657" s="271"/>
      <c r="H2657" s="273"/>
      <c r="I2657" s="274"/>
      <c r="J2657" s="272"/>
    </row>
    <row r="2658" spans="1:10" ht="3" customHeight="1">
      <c r="A2658" s="269"/>
      <c r="B2658" s="270"/>
      <c r="C2658" s="271"/>
      <c r="D2658" s="271"/>
      <c r="E2658" s="271"/>
      <c r="F2658" s="272"/>
      <c r="G2658" s="271"/>
      <c r="H2658" s="273"/>
      <c r="I2658" s="274"/>
      <c r="J2658" s="272"/>
    </row>
    <row r="2659" spans="1:10" ht="3" customHeight="1">
      <c r="A2659" s="269"/>
      <c r="B2659" s="270"/>
      <c r="C2659" s="271"/>
      <c r="D2659" s="271"/>
      <c r="E2659" s="271"/>
      <c r="F2659" s="272"/>
      <c r="G2659" s="271"/>
      <c r="H2659" s="273"/>
      <c r="I2659" s="274"/>
      <c r="J2659" s="272"/>
    </row>
    <row r="2660" spans="1:10" ht="3" customHeight="1">
      <c r="A2660" s="269"/>
      <c r="B2660" s="270"/>
      <c r="C2660" s="271"/>
      <c r="D2660" s="271"/>
      <c r="E2660" s="271"/>
      <c r="F2660" s="272"/>
      <c r="G2660" s="271"/>
      <c r="H2660" s="273"/>
      <c r="I2660" s="274"/>
      <c r="J2660" s="272"/>
    </row>
    <row r="2661" spans="1:10" ht="3" customHeight="1">
      <c r="A2661" s="269"/>
      <c r="B2661" s="270"/>
      <c r="C2661" s="271"/>
      <c r="D2661" s="271"/>
      <c r="E2661" s="271"/>
      <c r="F2661" s="272"/>
      <c r="G2661" s="271"/>
      <c r="H2661" s="273"/>
      <c r="I2661" s="274"/>
      <c r="J2661" s="272"/>
    </row>
    <row r="2662" spans="1:10" ht="3" customHeight="1">
      <c r="A2662" s="269"/>
      <c r="B2662" s="270"/>
      <c r="C2662" s="271"/>
      <c r="D2662" s="271"/>
      <c r="E2662" s="271"/>
      <c r="F2662" s="272"/>
      <c r="G2662" s="271"/>
      <c r="H2662" s="273"/>
      <c r="I2662" s="274"/>
      <c r="J2662" s="272"/>
    </row>
    <row r="2663" spans="1:10" ht="3" customHeight="1">
      <c r="A2663" s="269"/>
      <c r="B2663" s="270"/>
      <c r="C2663" s="271"/>
      <c r="D2663" s="271"/>
      <c r="E2663" s="271"/>
      <c r="F2663" s="272"/>
      <c r="G2663" s="271"/>
      <c r="H2663" s="273"/>
      <c r="I2663" s="274"/>
      <c r="J2663" s="272"/>
    </row>
    <row r="2664" spans="1:10" ht="3" customHeight="1">
      <c r="A2664" s="269"/>
      <c r="B2664" s="270"/>
      <c r="C2664" s="271"/>
      <c r="D2664" s="271"/>
      <c r="E2664" s="271"/>
      <c r="F2664" s="272"/>
      <c r="G2664" s="271"/>
      <c r="H2664" s="273"/>
      <c r="I2664" s="274"/>
      <c r="J2664" s="272"/>
    </row>
    <row r="2665" spans="1:10" ht="3" customHeight="1">
      <c r="A2665" s="269"/>
      <c r="B2665" s="270"/>
      <c r="C2665" s="271"/>
      <c r="D2665" s="271"/>
      <c r="E2665" s="271"/>
      <c r="F2665" s="272"/>
      <c r="G2665" s="271"/>
      <c r="H2665" s="273"/>
      <c r="I2665" s="274"/>
      <c r="J2665" s="272"/>
    </row>
    <row r="2666" spans="1:10" ht="3" customHeight="1">
      <c r="A2666" s="269"/>
      <c r="B2666" s="270"/>
      <c r="C2666" s="271"/>
      <c r="D2666" s="271"/>
      <c r="E2666" s="271"/>
      <c r="F2666" s="272"/>
      <c r="G2666" s="271"/>
      <c r="H2666" s="273"/>
      <c r="I2666" s="274"/>
      <c r="J2666" s="272"/>
    </row>
    <row r="2667" spans="1:10" ht="3" customHeight="1">
      <c r="A2667" s="269"/>
      <c r="B2667" s="270"/>
      <c r="C2667" s="271"/>
      <c r="D2667" s="271"/>
      <c r="E2667" s="271"/>
      <c r="F2667" s="272"/>
      <c r="G2667" s="271"/>
      <c r="H2667" s="273"/>
      <c r="I2667" s="274"/>
      <c r="J2667" s="272"/>
    </row>
    <row r="2668" spans="1:10" ht="3" customHeight="1">
      <c r="A2668" s="269"/>
      <c r="B2668" s="270"/>
      <c r="C2668" s="271"/>
      <c r="D2668" s="271"/>
      <c r="E2668" s="271"/>
      <c r="F2668" s="272"/>
      <c r="G2668" s="271"/>
      <c r="H2668" s="273"/>
      <c r="I2668" s="274"/>
      <c r="J2668" s="272"/>
    </row>
    <row r="2669" spans="1:10" ht="3" customHeight="1">
      <c r="A2669" s="269"/>
      <c r="B2669" s="270"/>
      <c r="C2669" s="271"/>
      <c r="D2669" s="271"/>
      <c r="E2669" s="271"/>
      <c r="F2669" s="272"/>
      <c r="G2669" s="271"/>
      <c r="H2669" s="273"/>
      <c r="I2669" s="274"/>
      <c r="J2669" s="272"/>
    </row>
    <row r="2670" spans="1:10" ht="3" customHeight="1">
      <c r="A2670" s="269"/>
      <c r="B2670" s="270"/>
      <c r="C2670" s="271"/>
      <c r="D2670" s="271"/>
      <c r="E2670" s="271"/>
      <c r="F2670" s="272"/>
      <c r="G2670" s="271"/>
      <c r="H2670" s="273"/>
      <c r="I2670" s="274"/>
      <c r="J2670" s="272"/>
    </row>
    <row r="2671" spans="1:10" ht="3" customHeight="1">
      <c r="A2671" s="269"/>
      <c r="B2671" s="270"/>
      <c r="C2671" s="271"/>
      <c r="D2671" s="271"/>
      <c r="E2671" s="271"/>
      <c r="F2671" s="272"/>
      <c r="G2671" s="271"/>
      <c r="H2671" s="273"/>
      <c r="I2671" s="274"/>
      <c r="J2671" s="272"/>
    </row>
    <row r="2672" spans="1:10" ht="3" customHeight="1">
      <c r="A2672" s="269"/>
      <c r="B2672" s="270"/>
      <c r="C2672" s="271"/>
      <c r="D2672" s="271"/>
      <c r="E2672" s="271"/>
      <c r="F2672" s="272"/>
      <c r="G2672" s="271"/>
      <c r="H2672" s="273"/>
      <c r="I2672" s="274"/>
      <c r="J2672" s="272"/>
    </row>
    <row r="2673" spans="1:10" ht="3" customHeight="1">
      <c r="A2673" s="269"/>
      <c r="B2673" s="270"/>
      <c r="C2673" s="271"/>
      <c r="D2673" s="271"/>
      <c r="E2673" s="271"/>
      <c r="F2673" s="272"/>
      <c r="G2673" s="271"/>
      <c r="H2673" s="273"/>
      <c r="I2673" s="274"/>
      <c r="J2673" s="272"/>
    </row>
    <row r="2674" spans="1:10" ht="3" customHeight="1">
      <c r="A2674" s="269"/>
      <c r="B2674" s="270"/>
      <c r="C2674" s="271"/>
      <c r="D2674" s="271"/>
      <c r="E2674" s="271"/>
      <c r="F2674" s="272"/>
      <c r="G2674" s="271"/>
      <c r="H2674" s="273"/>
      <c r="I2674" s="274"/>
      <c r="J2674" s="272"/>
    </row>
    <row r="2675" spans="1:10" ht="3" customHeight="1">
      <c r="A2675" s="269"/>
      <c r="B2675" s="270"/>
      <c r="C2675" s="271"/>
      <c r="D2675" s="271"/>
      <c r="E2675" s="271"/>
      <c r="F2675" s="272"/>
      <c r="G2675" s="271"/>
      <c r="H2675" s="273"/>
      <c r="I2675" s="274"/>
      <c r="J2675" s="272"/>
    </row>
    <row r="2676" spans="1:10" ht="3" customHeight="1">
      <c r="A2676" s="269"/>
      <c r="B2676" s="270"/>
      <c r="C2676" s="271"/>
      <c r="D2676" s="271"/>
      <c r="E2676" s="271"/>
      <c r="F2676" s="272"/>
      <c r="G2676" s="271"/>
      <c r="H2676" s="273"/>
      <c r="I2676" s="274"/>
      <c r="J2676" s="272"/>
    </row>
    <row r="2677" spans="1:10" ht="3" customHeight="1">
      <c r="A2677" s="269"/>
      <c r="B2677" s="270"/>
      <c r="C2677" s="271"/>
      <c r="D2677" s="271"/>
      <c r="E2677" s="271"/>
      <c r="F2677" s="272"/>
      <c r="G2677" s="271"/>
      <c r="H2677" s="273"/>
      <c r="I2677" s="274"/>
      <c r="J2677" s="272"/>
    </row>
    <row r="2678" spans="1:10" ht="3" customHeight="1">
      <c r="A2678" s="269"/>
      <c r="B2678" s="270"/>
      <c r="C2678" s="271"/>
      <c r="D2678" s="271"/>
      <c r="E2678" s="271"/>
      <c r="F2678" s="272"/>
      <c r="G2678" s="271"/>
      <c r="H2678" s="273"/>
      <c r="I2678" s="274"/>
      <c r="J2678" s="272"/>
    </row>
    <row r="2679" spans="1:10" ht="3" customHeight="1">
      <c r="A2679" s="269"/>
      <c r="B2679" s="270"/>
      <c r="C2679" s="271"/>
      <c r="D2679" s="271"/>
      <c r="E2679" s="271"/>
      <c r="F2679" s="272"/>
      <c r="G2679" s="271"/>
      <c r="H2679" s="273"/>
      <c r="I2679" s="274"/>
      <c r="J2679" s="272"/>
    </row>
    <row r="2680" spans="1:10" ht="3" customHeight="1">
      <c r="A2680" s="269"/>
      <c r="B2680" s="270"/>
      <c r="C2680" s="271"/>
      <c r="D2680" s="271"/>
      <c r="E2680" s="271"/>
      <c r="F2680" s="272"/>
      <c r="G2680" s="271"/>
      <c r="H2680" s="273"/>
      <c r="I2680" s="274"/>
      <c r="J2680" s="272"/>
    </row>
    <row r="2681" spans="1:10" ht="3" customHeight="1">
      <c r="A2681" s="269"/>
      <c r="B2681" s="270"/>
      <c r="C2681" s="271"/>
      <c r="D2681" s="271"/>
      <c r="E2681" s="271"/>
      <c r="F2681" s="272"/>
      <c r="G2681" s="271"/>
      <c r="H2681" s="273"/>
      <c r="I2681" s="274"/>
      <c r="J2681" s="272"/>
    </row>
    <row r="2682" spans="1:10" ht="3" customHeight="1">
      <c r="A2682" s="269"/>
      <c r="B2682" s="270"/>
      <c r="C2682" s="271"/>
      <c r="D2682" s="271"/>
      <c r="E2682" s="271"/>
      <c r="F2682" s="272"/>
      <c r="G2682" s="271"/>
      <c r="H2682" s="273"/>
      <c r="I2682" s="274"/>
      <c r="J2682" s="272"/>
    </row>
    <row r="2683" spans="1:10" ht="3" customHeight="1">
      <c r="A2683" s="269"/>
      <c r="B2683" s="270"/>
      <c r="C2683" s="271"/>
      <c r="D2683" s="271"/>
      <c r="E2683" s="271"/>
      <c r="F2683" s="272"/>
      <c r="G2683" s="271"/>
      <c r="H2683" s="273"/>
      <c r="I2683" s="274"/>
      <c r="J2683" s="272"/>
    </row>
    <row r="2684" spans="1:10" ht="3" customHeight="1">
      <c r="A2684" s="269"/>
      <c r="B2684" s="270"/>
      <c r="C2684" s="271"/>
      <c r="D2684" s="271"/>
      <c r="E2684" s="271"/>
      <c r="F2684" s="272"/>
      <c r="G2684" s="271"/>
      <c r="H2684" s="273"/>
      <c r="I2684" s="274"/>
      <c r="J2684" s="272"/>
    </row>
    <row r="2685" spans="1:10" ht="3" customHeight="1">
      <c r="A2685" s="269"/>
      <c r="B2685" s="270"/>
      <c r="C2685" s="271"/>
      <c r="D2685" s="271"/>
      <c r="E2685" s="271"/>
      <c r="F2685" s="272"/>
      <c r="G2685" s="271"/>
      <c r="H2685" s="273"/>
      <c r="I2685" s="274"/>
      <c r="J2685" s="272"/>
    </row>
    <row r="2686" spans="1:10" ht="3" customHeight="1">
      <c r="A2686" s="269"/>
      <c r="B2686" s="270"/>
      <c r="C2686" s="271"/>
      <c r="D2686" s="271"/>
      <c r="E2686" s="271"/>
      <c r="F2686" s="272"/>
      <c r="G2686" s="271"/>
      <c r="H2686" s="273"/>
      <c r="I2686" s="274"/>
      <c r="J2686" s="272"/>
    </row>
    <row r="2687" spans="1:10" ht="3" customHeight="1">
      <c r="A2687" s="269"/>
      <c r="B2687" s="270"/>
      <c r="C2687" s="271"/>
      <c r="D2687" s="271"/>
      <c r="E2687" s="271"/>
      <c r="F2687" s="272"/>
      <c r="G2687" s="271"/>
      <c r="H2687" s="273"/>
      <c r="I2687" s="274"/>
      <c r="J2687" s="272"/>
    </row>
    <row r="2688" spans="1:10" ht="3" customHeight="1">
      <c r="A2688" s="269"/>
      <c r="B2688" s="270"/>
      <c r="C2688" s="271"/>
      <c r="D2688" s="271"/>
      <c r="E2688" s="271"/>
      <c r="F2688" s="272"/>
      <c r="G2688" s="271"/>
      <c r="H2688" s="273"/>
      <c r="I2688" s="274"/>
      <c r="J2688" s="272"/>
    </row>
    <row r="2689" spans="1:10" ht="3" customHeight="1">
      <c r="A2689" s="269"/>
      <c r="B2689" s="270"/>
      <c r="C2689" s="271"/>
      <c r="D2689" s="271"/>
      <c r="E2689" s="271"/>
      <c r="F2689" s="272"/>
      <c r="G2689" s="271"/>
      <c r="H2689" s="273"/>
      <c r="I2689" s="274"/>
      <c r="J2689" s="272"/>
    </row>
    <row r="2690" spans="1:10" ht="3" customHeight="1">
      <c r="A2690" s="269"/>
      <c r="B2690" s="270"/>
      <c r="C2690" s="271"/>
      <c r="D2690" s="271"/>
      <c r="E2690" s="271"/>
      <c r="F2690" s="272"/>
      <c r="G2690" s="271"/>
      <c r="H2690" s="273"/>
      <c r="I2690" s="274"/>
      <c r="J2690" s="272"/>
    </row>
    <row r="2691" spans="1:10" ht="3" customHeight="1">
      <c r="A2691" s="269"/>
      <c r="B2691" s="270"/>
      <c r="C2691" s="271"/>
      <c r="D2691" s="271"/>
      <c r="E2691" s="271"/>
      <c r="F2691" s="272"/>
      <c r="G2691" s="271"/>
      <c r="H2691" s="273"/>
      <c r="I2691" s="274"/>
      <c r="J2691" s="272"/>
    </row>
    <row r="2692" spans="1:10" ht="3" customHeight="1">
      <c r="A2692" s="269"/>
      <c r="B2692" s="270"/>
      <c r="C2692" s="271"/>
      <c r="D2692" s="271"/>
      <c r="E2692" s="271"/>
      <c r="F2692" s="272"/>
      <c r="G2692" s="271"/>
      <c r="H2692" s="273"/>
      <c r="I2692" s="274"/>
      <c r="J2692" s="272"/>
    </row>
    <row r="2693" spans="1:10" ht="3" customHeight="1">
      <c r="A2693" s="269"/>
      <c r="B2693" s="270"/>
      <c r="C2693" s="271"/>
      <c r="D2693" s="271"/>
      <c r="E2693" s="271"/>
      <c r="F2693" s="272"/>
      <c r="G2693" s="271"/>
      <c r="H2693" s="273"/>
      <c r="I2693" s="274"/>
      <c r="J2693" s="272"/>
    </row>
    <row r="2694" spans="1:10" ht="3" customHeight="1">
      <c r="A2694" s="269"/>
      <c r="B2694" s="270"/>
      <c r="C2694" s="271"/>
      <c r="D2694" s="271"/>
      <c r="E2694" s="271"/>
      <c r="F2694" s="272"/>
      <c r="G2694" s="271"/>
      <c r="H2694" s="273"/>
      <c r="I2694" s="274"/>
      <c r="J2694" s="272"/>
    </row>
    <row r="2695" spans="1:10" ht="3" customHeight="1">
      <c r="A2695" s="269"/>
      <c r="B2695" s="270"/>
      <c r="C2695" s="271"/>
      <c r="D2695" s="271"/>
      <c r="E2695" s="271"/>
      <c r="F2695" s="272"/>
      <c r="G2695" s="271"/>
      <c r="H2695" s="273"/>
      <c r="I2695" s="274"/>
      <c r="J2695" s="272"/>
    </row>
    <row r="2696" spans="1:10" ht="3" customHeight="1">
      <c r="A2696" s="269"/>
      <c r="B2696" s="270"/>
      <c r="C2696" s="271"/>
      <c r="D2696" s="271"/>
      <c r="E2696" s="271"/>
      <c r="F2696" s="272"/>
      <c r="G2696" s="271"/>
      <c r="H2696" s="273"/>
      <c r="I2696" s="274"/>
      <c r="J2696" s="272"/>
    </row>
    <row r="2697" spans="1:10" ht="3" customHeight="1">
      <c r="A2697" s="269"/>
      <c r="B2697" s="270"/>
      <c r="C2697" s="271"/>
      <c r="D2697" s="271"/>
      <c r="E2697" s="271"/>
      <c r="F2697" s="272"/>
      <c r="G2697" s="271"/>
      <c r="H2697" s="273"/>
      <c r="I2697" s="274"/>
      <c r="J2697" s="272"/>
    </row>
    <row r="2698" spans="1:10" ht="3" customHeight="1">
      <c r="A2698" s="269"/>
      <c r="B2698" s="270"/>
      <c r="C2698" s="271"/>
      <c r="D2698" s="271"/>
      <c r="E2698" s="271"/>
      <c r="F2698" s="272"/>
      <c r="G2698" s="271"/>
      <c r="H2698" s="273"/>
      <c r="I2698" s="274"/>
      <c r="J2698" s="272"/>
    </row>
    <row r="2699" spans="1:10" ht="3" customHeight="1">
      <c r="A2699" s="269"/>
      <c r="B2699" s="270"/>
      <c r="C2699" s="271"/>
      <c r="D2699" s="271"/>
      <c r="E2699" s="271"/>
      <c r="F2699" s="272"/>
      <c r="G2699" s="271"/>
      <c r="H2699" s="273"/>
      <c r="I2699" s="274"/>
      <c r="J2699" s="272"/>
    </row>
    <row r="2700" spans="1:10" ht="3" customHeight="1">
      <c r="A2700" s="269"/>
      <c r="B2700" s="270"/>
      <c r="C2700" s="271"/>
      <c r="D2700" s="271"/>
      <c r="E2700" s="271"/>
      <c r="F2700" s="272"/>
      <c r="G2700" s="271"/>
      <c r="H2700" s="273"/>
      <c r="I2700" s="274"/>
      <c r="J2700" s="272"/>
    </row>
    <row r="2701" spans="1:10" ht="3" customHeight="1">
      <c r="A2701" s="269"/>
      <c r="B2701" s="270"/>
      <c r="C2701" s="271"/>
      <c r="D2701" s="271"/>
      <c r="E2701" s="271"/>
      <c r="F2701" s="272"/>
      <c r="G2701" s="271"/>
      <c r="H2701" s="273"/>
      <c r="I2701" s="274"/>
      <c r="J2701" s="272"/>
    </row>
    <row r="2702" spans="1:10" ht="3" customHeight="1">
      <c r="A2702" s="269"/>
      <c r="B2702" s="270"/>
      <c r="C2702" s="271"/>
      <c r="D2702" s="271"/>
      <c r="E2702" s="271"/>
      <c r="F2702" s="272"/>
      <c r="G2702" s="271"/>
      <c r="H2702" s="273"/>
      <c r="I2702" s="274"/>
      <c r="J2702" s="272"/>
    </row>
    <row r="2703" spans="1:10" ht="3" customHeight="1">
      <c r="A2703" s="269"/>
      <c r="B2703" s="270"/>
      <c r="C2703" s="271"/>
      <c r="D2703" s="271"/>
      <c r="E2703" s="271"/>
      <c r="F2703" s="272"/>
      <c r="G2703" s="271"/>
      <c r="H2703" s="273"/>
      <c r="I2703" s="274"/>
      <c r="J2703" s="272"/>
    </row>
    <row r="2704" spans="1:10" ht="3" customHeight="1">
      <c r="A2704" s="269"/>
      <c r="B2704" s="270"/>
      <c r="C2704" s="271"/>
      <c r="D2704" s="271"/>
      <c r="E2704" s="271"/>
      <c r="F2704" s="272"/>
      <c r="G2704" s="271"/>
      <c r="H2704" s="273"/>
      <c r="I2704" s="274"/>
      <c r="J2704" s="272"/>
    </row>
    <row r="2705" spans="1:10" ht="3" customHeight="1">
      <c r="A2705" s="269"/>
      <c r="B2705" s="270"/>
      <c r="C2705" s="271"/>
      <c r="D2705" s="271"/>
      <c r="E2705" s="271"/>
      <c r="F2705" s="272"/>
      <c r="G2705" s="271"/>
      <c r="H2705" s="273"/>
      <c r="I2705" s="274"/>
      <c r="J2705" s="272"/>
    </row>
    <row r="2706" spans="1:10" ht="3" customHeight="1">
      <c r="A2706" s="269"/>
      <c r="B2706" s="270"/>
      <c r="C2706" s="271"/>
      <c r="D2706" s="271"/>
      <c r="E2706" s="271"/>
      <c r="F2706" s="272"/>
      <c r="G2706" s="271"/>
      <c r="H2706" s="273"/>
      <c r="I2706" s="274"/>
      <c r="J2706" s="272"/>
    </row>
    <row r="2707" spans="1:10" ht="3" customHeight="1">
      <c r="A2707" s="269"/>
      <c r="B2707" s="270"/>
      <c r="C2707" s="271"/>
      <c r="D2707" s="271"/>
      <c r="E2707" s="271"/>
      <c r="F2707" s="272"/>
      <c r="G2707" s="271"/>
      <c r="H2707" s="273"/>
      <c r="I2707" s="274"/>
      <c r="J2707" s="272"/>
    </row>
    <row r="2708" spans="1:10" ht="3" customHeight="1">
      <c r="A2708" s="269"/>
      <c r="B2708" s="270"/>
      <c r="C2708" s="271"/>
      <c r="D2708" s="271"/>
      <c r="E2708" s="271"/>
      <c r="F2708" s="272"/>
      <c r="G2708" s="271"/>
      <c r="H2708" s="273"/>
      <c r="I2708" s="274"/>
      <c r="J2708" s="272"/>
    </row>
    <row r="2709" spans="1:10" ht="3" customHeight="1">
      <c r="A2709" s="269"/>
      <c r="B2709" s="270"/>
      <c r="C2709" s="271"/>
      <c r="D2709" s="271"/>
      <c r="E2709" s="271"/>
      <c r="F2709" s="272"/>
      <c r="G2709" s="271"/>
      <c r="H2709" s="273"/>
      <c r="I2709" s="274"/>
      <c r="J2709" s="272"/>
    </row>
    <row r="2710" spans="1:10" ht="3" customHeight="1">
      <c r="A2710" s="269"/>
      <c r="B2710" s="270"/>
      <c r="C2710" s="271"/>
      <c r="D2710" s="271"/>
      <c r="E2710" s="271"/>
      <c r="F2710" s="272"/>
      <c r="G2710" s="271"/>
      <c r="H2710" s="273"/>
      <c r="I2710" s="274"/>
      <c r="J2710" s="272"/>
    </row>
    <row r="2711" spans="1:10" ht="3" customHeight="1">
      <c r="A2711" s="269"/>
      <c r="B2711" s="270"/>
      <c r="C2711" s="271"/>
      <c r="D2711" s="271"/>
      <c r="E2711" s="271"/>
      <c r="F2711" s="272"/>
      <c r="G2711" s="271"/>
      <c r="H2711" s="273"/>
      <c r="I2711" s="274"/>
      <c r="J2711" s="272"/>
    </row>
    <row r="2712" spans="1:10" ht="3" customHeight="1">
      <c r="A2712" s="269"/>
      <c r="B2712" s="270"/>
      <c r="C2712" s="271"/>
      <c r="D2712" s="271"/>
      <c r="E2712" s="271"/>
      <c r="F2712" s="272"/>
      <c r="G2712" s="271"/>
      <c r="H2712" s="273"/>
      <c r="I2712" s="274"/>
      <c r="J2712" s="272"/>
    </row>
    <row r="2713" spans="1:10" ht="3" customHeight="1">
      <c r="A2713" s="269"/>
      <c r="B2713" s="270"/>
      <c r="C2713" s="271"/>
      <c r="D2713" s="271"/>
      <c r="E2713" s="271"/>
      <c r="F2713" s="272"/>
      <c r="G2713" s="271"/>
      <c r="H2713" s="273"/>
      <c r="I2713" s="274"/>
      <c r="J2713" s="272"/>
    </row>
    <row r="2714" spans="1:10" ht="3" customHeight="1">
      <c r="A2714" s="269"/>
      <c r="B2714" s="270"/>
      <c r="C2714" s="271"/>
      <c r="D2714" s="271"/>
      <c r="E2714" s="271"/>
      <c r="F2714" s="272"/>
      <c r="G2714" s="271"/>
      <c r="H2714" s="273"/>
      <c r="I2714" s="274"/>
      <c r="J2714" s="272"/>
    </row>
    <row r="2715" spans="1:10" ht="3" customHeight="1">
      <c r="A2715" s="269"/>
      <c r="B2715" s="270"/>
      <c r="C2715" s="271"/>
      <c r="D2715" s="271"/>
      <c r="E2715" s="271"/>
      <c r="F2715" s="272"/>
      <c r="G2715" s="271"/>
      <c r="H2715" s="273"/>
      <c r="I2715" s="274"/>
      <c r="J2715" s="272"/>
    </row>
    <row r="2716" spans="1:10" ht="3" customHeight="1">
      <c r="A2716" s="269"/>
      <c r="B2716" s="270"/>
      <c r="C2716" s="271"/>
      <c r="D2716" s="271"/>
      <c r="E2716" s="271"/>
      <c r="F2716" s="272"/>
      <c r="G2716" s="271"/>
      <c r="H2716" s="273"/>
      <c r="I2716" s="274"/>
      <c r="J2716" s="272"/>
    </row>
    <row r="2717" spans="1:10" ht="3" customHeight="1">
      <c r="A2717" s="269"/>
      <c r="B2717" s="270"/>
      <c r="C2717" s="271"/>
      <c r="D2717" s="271"/>
      <c r="E2717" s="271"/>
      <c r="F2717" s="272"/>
      <c r="G2717" s="271"/>
      <c r="H2717" s="273"/>
      <c r="I2717" s="274"/>
      <c r="J2717" s="272"/>
    </row>
    <row r="2718" spans="1:10" ht="3" customHeight="1">
      <c r="A2718" s="269"/>
      <c r="B2718" s="270"/>
      <c r="C2718" s="271"/>
      <c r="D2718" s="271"/>
      <c r="E2718" s="271"/>
      <c r="F2718" s="272"/>
      <c r="G2718" s="271"/>
      <c r="H2718" s="273"/>
      <c r="I2718" s="274"/>
      <c r="J2718" s="272"/>
    </row>
    <row r="2719" spans="1:10" ht="3" customHeight="1">
      <c r="A2719" s="269"/>
      <c r="B2719" s="270"/>
      <c r="C2719" s="271"/>
      <c r="D2719" s="271"/>
      <c r="E2719" s="271"/>
      <c r="F2719" s="272"/>
      <c r="G2719" s="271"/>
      <c r="H2719" s="273"/>
      <c r="I2719" s="274"/>
      <c r="J2719" s="272"/>
    </row>
    <row r="2720" spans="1:10" ht="3" customHeight="1">
      <c r="A2720" s="269"/>
      <c r="B2720" s="270"/>
      <c r="C2720" s="271"/>
      <c r="D2720" s="271"/>
      <c r="E2720" s="271"/>
      <c r="F2720" s="272"/>
      <c r="G2720" s="271"/>
      <c r="H2720" s="273"/>
      <c r="I2720" s="274"/>
      <c r="J2720" s="272"/>
    </row>
    <row r="2721" spans="1:10" ht="3" customHeight="1">
      <c r="A2721" s="269"/>
      <c r="B2721" s="270"/>
      <c r="C2721" s="271"/>
      <c r="D2721" s="271"/>
      <c r="E2721" s="271"/>
      <c r="F2721" s="272"/>
      <c r="G2721" s="271"/>
      <c r="H2721" s="273"/>
      <c r="I2721" s="274"/>
      <c r="J2721" s="272"/>
    </row>
    <row r="2722" spans="1:10" ht="3" customHeight="1">
      <c r="A2722" s="269"/>
      <c r="B2722" s="270"/>
      <c r="C2722" s="271"/>
      <c r="D2722" s="271"/>
      <c r="E2722" s="271"/>
      <c r="F2722" s="272"/>
      <c r="G2722" s="271"/>
      <c r="H2722" s="273"/>
      <c r="I2722" s="274"/>
      <c r="J2722" s="272"/>
    </row>
    <row r="2723" spans="1:10" ht="3" customHeight="1">
      <c r="A2723" s="269"/>
      <c r="B2723" s="270"/>
      <c r="C2723" s="271"/>
      <c r="D2723" s="271"/>
      <c r="E2723" s="271"/>
      <c r="F2723" s="272"/>
      <c r="G2723" s="271"/>
      <c r="H2723" s="273"/>
      <c r="I2723" s="274"/>
      <c r="J2723" s="272"/>
    </row>
    <row r="2724" spans="1:10" ht="3" customHeight="1">
      <c r="A2724" s="269"/>
      <c r="B2724" s="270"/>
      <c r="C2724" s="271"/>
      <c r="D2724" s="271"/>
      <c r="E2724" s="271"/>
      <c r="F2724" s="272"/>
      <c r="G2724" s="271"/>
      <c r="H2724" s="273"/>
      <c r="I2724" s="274"/>
      <c r="J2724" s="272"/>
    </row>
    <row r="2725" spans="1:10" ht="3" customHeight="1">
      <c r="A2725" s="269"/>
      <c r="B2725" s="270"/>
      <c r="C2725" s="271"/>
      <c r="D2725" s="271"/>
      <c r="E2725" s="271"/>
      <c r="F2725" s="272"/>
      <c r="G2725" s="271"/>
      <c r="H2725" s="273"/>
      <c r="I2725" s="274"/>
      <c r="J2725" s="272"/>
    </row>
    <row r="2726" spans="1:10" ht="3" customHeight="1">
      <c r="A2726" s="269"/>
      <c r="B2726" s="270"/>
      <c r="C2726" s="271"/>
      <c r="D2726" s="271"/>
      <c r="E2726" s="271"/>
      <c r="F2726" s="272"/>
      <c r="G2726" s="271"/>
      <c r="H2726" s="273"/>
      <c r="I2726" s="274"/>
      <c r="J2726" s="272"/>
    </row>
    <row r="2727" spans="1:10" ht="3" customHeight="1">
      <c r="A2727" s="269"/>
      <c r="B2727" s="270"/>
      <c r="C2727" s="271"/>
      <c r="D2727" s="271"/>
      <c r="E2727" s="271"/>
      <c r="F2727" s="272"/>
      <c r="G2727" s="271"/>
      <c r="H2727" s="273"/>
      <c r="I2727" s="274"/>
      <c r="J2727" s="272"/>
    </row>
    <row r="2728" spans="1:10" ht="3" customHeight="1">
      <c r="A2728" s="269"/>
      <c r="B2728" s="270"/>
      <c r="C2728" s="271"/>
      <c r="D2728" s="271"/>
      <c r="E2728" s="271"/>
      <c r="F2728" s="272"/>
      <c r="G2728" s="271"/>
      <c r="H2728" s="273"/>
      <c r="I2728" s="274"/>
      <c r="J2728" s="272"/>
    </row>
    <row r="2729" spans="1:10" ht="3" customHeight="1">
      <c r="A2729" s="269"/>
      <c r="B2729" s="270"/>
      <c r="C2729" s="271"/>
      <c r="D2729" s="271"/>
      <c r="E2729" s="271"/>
      <c r="F2729" s="272"/>
      <c r="G2729" s="271"/>
      <c r="H2729" s="273"/>
      <c r="I2729" s="274"/>
      <c r="J2729" s="272"/>
    </row>
    <row r="2730" spans="1:10" ht="3" customHeight="1">
      <c r="A2730" s="269"/>
      <c r="B2730" s="270"/>
      <c r="C2730" s="271"/>
      <c r="D2730" s="271"/>
      <c r="E2730" s="271"/>
      <c r="F2730" s="272"/>
      <c r="G2730" s="271"/>
      <c r="H2730" s="273"/>
      <c r="I2730" s="274"/>
      <c r="J2730" s="272"/>
    </row>
    <row r="2731" spans="1:10" ht="3" customHeight="1">
      <c r="A2731" s="269"/>
      <c r="B2731" s="270"/>
      <c r="C2731" s="271"/>
      <c r="D2731" s="271"/>
      <c r="E2731" s="271"/>
      <c r="F2731" s="272"/>
      <c r="G2731" s="271"/>
      <c r="H2731" s="273"/>
      <c r="I2731" s="274"/>
      <c r="J2731" s="272"/>
    </row>
    <row r="2732" spans="1:10" ht="3" customHeight="1">
      <c r="A2732" s="269"/>
      <c r="B2732" s="270"/>
      <c r="C2732" s="271"/>
      <c r="D2732" s="271"/>
      <c r="E2732" s="271"/>
      <c r="F2732" s="272"/>
      <c r="G2732" s="271"/>
      <c r="H2732" s="273"/>
      <c r="I2732" s="274"/>
      <c r="J2732" s="272"/>
    </row>
    <row r="2733" spans="1:10" ht="3" customHeight="1">
      <c r="A2733" s="269"/>
      <c r="B2733" s="270"/>
      <c r="C2733" s="271"/>
      <c r="D2733" s="271"/>
      <c r="E2733" s="271"/>
      <c r="F2733" s="272"/>
      <c r="G2733" s="271"/>
      <c r="H2733" s="273"/>
      <c r="I2733" s="274"/>
      <c r="J2733" s="272"/>
    </row>
    <row r="2734" spans="1:10" ht="3" customHeight="1">
      <c r="A2734" s="269"/>
      <c r="B2734" s="270"/>
      <c r="C2734" s="271"/>
      <c r="D2734" s="271"/>
      <c r="E2734" s="271"/>
      <c r="F2734" s="272"/>
      <c r="G2734" s="271"/>
      <c r="H2734" s="273"/>
      <c r="I2734" s="274"/>
      <c r="J2734" s="272"/>
    </row>
    <row r="2735" spans="1:10" ht="3" customHeight="1">
      <c r="A2735" s="269"/>
      <c r="B2735" s="270"/>
      <c r="C2735" s="271"/>
      <c r="D2735" s="271"/>
      <c r="E2735" s="271"/>
      <c r="F2735" s="272"/>
      <c r="G2735" s="271"/>
      <c r="H2735" s="273"/>
      <c r="I2735" s="274"/>
      <c r="J2735" s="272"/>
    </row>
    <row r="2736" spans="1:10" ht="3" customHeight="1">
      <c r="A2736" s="269"/>
      <c r="B2736" s="270"/>
      <c r="C2736" s="271"/>
      <c r="D2736" s="271"/>
      <c r="E2736" s="271"/>
      <c r="F2736" s="272"/>
      <c r="G2736" s="271"/>
      <c r="H2736" s="273"/>
      <c r="I2736" s="274"/>
      <c r="J2736" s="272"/>
    </row>
    <row r="2737" spans="1:10" ht="3" customHeight="1">
      <c r="A2737" s="269"/>
      <c r="B2737" s="270"/>
      <c r="C2737" s="271"/>
      <c r="D2737" s="271"/>
      <c r="E2737" s="271"/>
      <c r="F2737" s="272"/>
      <c r="G2737" s="271"/>
      <c r="H2737" s="273"/>
      <c r="I2737" s="274"/>
      <c r="J2737" s="272"/>
    </row>
    <row r="2738" spans="1:10" ht="3" customHeight="1">
      <c r="A2738" s="269"/>
      <c r="B2738" s="270"/>
      <c r="C2738" s="271"/>
      <c r="D2738" s="271"/>
      <c r="E2738" s="271"/>
      <c r="F2738" s="272"/>
      <c r="G2738" s="271"/>
      <c r="H2738" s="273"/>
      <c r="I2738" s="274"/>
      <c r="J2738" s="272"/>
    </row>
    <row r="2739" spans="1:10" ht="3" customHeight="1">
      <c r="A2739" s="269"/>
      <c r="B2739" s="270"/>
      <c r="C2739" s="271"/>
      <c r="D2739" s="271"/>
      <c r="E2739" s="271"/>
      <c r="F2739" s="272"/>
      <c r="G2739" s="271"/>
      <c r="H2739" s="273"/>
      <c r="I2739" s="274"/>
      <c r="J2739" s="272"/>
    </row>
    <row r="2740" spans="1:10" ht="3" customHeight="1">
      <c r="A2740" s="269"/>
      <c r="B2740" s="270"/>
      <c r="C2740" s="271"/>
      <c r="D2740" s="271"/>
      <c r="E2740" s="271"/>
      <c r="F2740" s="272"/>
      <c r="G2740" s="271"/>
      <c r="H2740" s="273"/>
      <c r="I2740" s="274"/>
      <c r="J2740" s="272"/>
    </row>
    <row r="2741" spans="1:10" ht="3" customHeight="1">
      <c r="A2741" s="269"/>
      <c r="B2741" s="270"/>
      <c r="C2741" s="271"/>
      <c r="D2741" s="271"/>
      <c r="E2741" s="271"/>
      <c r="F2741" s="272"/>
      <c r="G2741" s="271"/>
      <c r="H2741" s="273"/>
      <c r="I2741" s="274"/>
      <c r="J2741" s="272"/>
    </row>
    <row r="2742" spans="1:10" ht="3" customHeight="1">
      <c r="A2742" s="269"/>
      <c r="B2742" s="270"/>
      <c r="C2742" s="271"/>
      <c r="D2742" s="271"/>
      <c r="E2742" s="271"/>
      <c r="F2742" s="272"/>
      <c r="G2742" s="271"/>
      <c r="H2742" s="273"/>
      <c r="I2742" s="274"/>
      <c r="J2742" s="272"/>
    </row>
    <row r="2743" spans="1:10" ht="3" customHeight="1">
      <c r="A2743" s="269"/>
      <c r="B2743" s="270"/>
      <c r="C2743" s="271"/>
      <c r="D2743" s="271"/>
      <c r="E2743" s="271"/>
      <c r="F2743" s="272"/>
      <c r="G2743" s="271"/>
      <c r="H2743" s="273"/>
      <c r="I2743" s="274"/>
      <c r="J2743" s="272"/>
    </row>
    <row r="2744" spans="1:10" ht="3" customHeight="1">
      <c r="A2744" s="269"/>
      <c r="B2744" s="270"/>
      <c r="C2744" s="271"/>
      <c r="D2744" s="271"/>
      <c r="E2744" s="271"/>
      <c r="F2744" s="272"/>
      <c r="G2744" s="271"/>
      <c r="H2744" s="273"/>
      <c r="I2744" s="274"/>
      <c r="J2744" s="272"/>
    </row>
    <row r="2745" spans="1:10" ht="3" customHeight="1">
      <c r="A2745" s="269"/>
      <c r="B2745" s="270"/>
      <c r="C2745" s="271"/>
      <c r="D2745" s="271"/>
      <c r="E2745" s="271"/>
      <c r="F2745" s="272"/>
      <c r="G2745" s="271"/>
      <c r="H2745" s="273"/>
      <c r="I2745" s="274"/>
      <c r="J2745" s="272"/>
    </row>
    <row r="2746" spans="1:10" ht="3" customHeight="1">
      <c r="A2746" s="269"/>
      <c r="B2746" s="270"/>
      <c r="C2746" s="271"/>
      <c r="D2746" s="271"/>
      <c r="E2746" s="271"/>
      <c r="F2746" s="272"/>
      <c r="G2746" s="271"/>
      <c r="H2746" s="273"/>
      <c r="I2746" s="274"/>
      <c r="J2746" s="272"/>
    </row>
    <row r="2747" spans="1:10" ht="3" customHeight="1">
      <c r="A2747" s="269"/>
      <c r="B2747" s="270"/>
      <c r="C2747" s="271"/>
      <c r="D2747" s="271"/>
      <c r="E2747" s="271"/>
      <c r="F2747" s="272"/>
      <c r="G2747" s="271"/>
      <c r="H2747" s="273"/>
      <c r="I2747" s="274"/>
      <c r="J2747" s="272"/>
    </row>
    <row r="2748" spans="1:10" ht="3" customHeight="1">
      <c r="A2748" s="269"/>
      <c r="B2748" s="270"/>
      <c r="C2748" s="271"/>
      <c r="D2748" s="271"/>
      <c r="E2748" s="271"/>
      <c r="F2748" s="272"/>
      <c r="G2748" s="271"/>
      <c r="H2748" s="273"/>
      <c r="I2748" s="274"/>
      <c r="J2748" s="272"/>
    </row>
    <row r="2749" spans="1:10" ht="3" customHeight="1">
      <c r="A2749" s="269"/>
      <c r="B2749" s="270"/>
      <c r="C2749" s="271"/>
      <c r="D2749" s="271"/>
      <c r="E2749" s="271"/>
      <c r="F2749" s="272"/>
      <c r="G2749" s="271"/>
      <c r="H2749" s="273"/>
      <c r="I2749" s="274"/>
      <c r="J2749" s="272"/>
    </row>
    <row r="2750" spans="1:10" ht="3" customHeight="1">
      <c r="A2750" s="269"/>
      <c r="B2750" s="270"/>
      <c r="C2750" s="271"/>
      <c r="D2750" s="271"/>
      <c r="E2750" s="271"/>
      <c r="F2750" s="272"/>
      <c r="G2750" s="271"/>
      <c r="H2750" s="273"/>
      <c r="I2750" s="274"/>
      <c r="J2750" s="272"/>
    </row>
    <row r="2751" spans="1:10" ht="3" customHeight="1">
      <c r="A2751" s="269"/>
      <c r="B2751" s="270"/>
      <c r="C2751" s="271"/>
      <c r="D2751" s="271"/>
      <c r="E2751" s="271"/>
      <c r="F2751" s="272"/>
      <c r="G2751" s="271"/>
      <c r="H2751" s="273"/>
      <c r="I2751" s="274"/>
      <c r="J2751" s="272"/>
    </row>
    <row r="2752" spans="1:10" ht="3" customHeight="1">
      <c r="A2752" s="269"/>
      <c r="B2752" s="270"/>
      <c r="C2752" s="271"/>
      <c r="D2752" s="271"/>
      <c r="E2752" s="271"/>
      <c r="F2752" s="272"/>
      <c r="G2752" s="271"/>
      <c r="H2752" s="273"/>
      <c r="I2752" s="274"/>
      <c r="J2752" s="272"/>
    </row>
    <row r="2753" spans="1:10" ht="3" customHeight="1">
      <c r="A2753" s="269"/>
      <c r="B2753" s="270"/>
      <c r="C2753" s="271"/>
      <c r="D2753" s="271"/>
      <c r="E2753" s="271"/>
      <c r="F2753" s="272"/>
      <c r="G2753" s="271"/>
      <c r="H2753" s="273"/>
      <c r="I2753" s="274"/>
      <c r="J2753" s="272"/>
    </row>
    <row r="2754" spans="1:10" ht="3" customHeight="1">
      <c r="A2754" s="269"/>
      <c r="B2754" s="270"/>
      <c r="C2754" s="271"/>
      <c r="D2754" s="271"/>
      <c r="E2754" s="271"/>
      <c r="F2754" s="272"/>
      <c r="G2754" s="271"/>
      <c r="H2754" s="273"/>
      <c r="I2754" s="274"/>
      <c r="J2754" s="272"/>
    </row>
    <row r="2755" spans="1:10" ht="3" customHeight="1">
      <c r="A2755" s="269"/>
      <c r="B2755" s="270"/>
      <c r="C2755" s="271"/>
      <c r="D2755" s="271"/>
      <c r="E2755" s="271"/>
      <c r="F2755" s="272"/>
      <c r="G2755" s="271"/>
      <c r="H2755" s="273"/>
      <c r="I2755" s="274"/>
      <c r="J2755" s="272"/>
    </row>
    <row r="2756" spans="1:10" ht="3" customHeight="1">
      <c r="A2756" s="269"/>
      <c r="B2756" s="270"/>
      <c r="C2756" s="271"/>
      <c r="D2756" s="271"/>
      <c r="E2756" s="271"/>
      <c r="F2756" s="272"/>
      <c r="G2756" s="271"/>
      <c r="H2756" s="273"/>
      <c r="I2756" s="274"/>
      <c r="J2756" s="272"/>
    </row>
    <row r="2757" spans="1:10" ht="3" customHeight="1">
      <c r="A2757" s="269"/>
      <c r="B2757" s="270"/>
      <c r="C2757" s="271"/>
      <c r="D2757" s="271"/>
      <c r="E2757" s="271"/>
      <c r="F2757" s="272"/>
      <c r="G2757" s="271"/>
      <c r="H2757" s="273"/>
      <c r="I2757" s="274"/>
      <c r="J2757" s="272"/>
    </row>
    <row r="2758" spans="1:10" ht="3" customHeight="1">
      <c r="A2758" s="269"/>
      <c r="B2758" s="270"/>
      <c r="C2758" s="271"/>
      <c r="D2758" s="271"/>
      <c r="E2758" s="271"/>
      <c r="F2758" s="272"/>
      <c r="G2758" s="271"/>
      <c r="H2758" s="273"/>
      <c r="I2758" s="274"/>
      <c r="J2758" s="272"/>
    </row>
    <row r="2759" spans="1:10" ht="3" customHeight="1">
      <c r="A2759" s="269"/>
      <c r="B2759" s="270"/>
      <c r="C2759" s="271"/>
      <c r="D2759" s="271"/>
      <c r="E2759" s="271"/>
      <c r="F2759" s="272"/>
      <c r="G2759" s="271"/>
      <c r="H2759" s="273"/>
      <c r="I2759" s="274"/>
      <c r="J2759" s="272"/>
    </row>
    <row r="2760" spans="1:10" ht="3" customHeight="1">
      <c r="A2760" s="269"/>
      <c r="B2760" s="270"/>
      <c r="C2760" s="271"/>
      <c r="D2760" s="271"/>
      <c r="E2760" s="271"/>
      <c r="F2760" s="272"/>
      <c r="G2760" s="271"/>
      <c r="H2760" s="273"/>
      <c r="I2760" s="274"/>
      <c r="J2760" s="272"/>
    </row>
    <row r="2761" spans="1:10" ht="3" customHeight="1">
      <c r="A2761" s="269"/>
      <c r="B2761" s="270"/>
      <c r="C2761" s="271"/>
      <c r="D2761" s="271"/>
      <c r="E2761" s="271"/>
      <c r="F2761" s="272"/>
      <c r="G2761" s="271"/>
      <c r="H2761" s="273"/>
      <c r="I2761" s="274"/>
      <c r="J2761" s="272"/>
    </row>
    <row r="2762" spans="1:10" ht="3" customHeight="1">
      <c r="A2762" s="269"/>
      <c r="B2762" s="270"/>
      <c r="C2762" s="271"/>
      <c r="D2762" s="271"/>
      <c r="E2762" s="271"/>
      <c r="F2762" s="272"/>
      <c r="G2762" s="271"/>
      <c r="H2762" s="273"/>
      <c r="I2762" s="274"/>
      <c r="J2762" s="272"/>
    </row>
    <row r="2763" spans="1:10" ht="3" customHeight="1">
      <c r="A2763" s="269"/>
      <c r="B2763" s="270"/>
      <c r="C2763" s="271"/>
      <c r="D2763" s="271"/>
      <c r="E2763" s="271"/>
      <c r="F2763" s="272"/>
      <c r="G2763" s="271"/>
      <c r="H2763" s="273"/>
      <c r="I2763" s="274"/>
      <c r="J2763" s="272"/>
    </row>
    <row r="2764" spans="1:10" ht="3" customHeight="1">
      <c r="A2764" s="269"/>
      <c r="B2764" s="270"/>
      <c r="C2764" s="271"/>
      <c r="D2764" s="271"/>
      <c r="E2764" s="271"/>
      <c r="F2764" s="272"/>
      <c r="G2764" s="271"/>
      <c r="H2764" s="273"/>
      <c r="I2764" s="274"/>
      <c r="J2764" s="272"/>
    </row>
    <row r="2765" spans="1:10" ht="3" customHeight="1">
      <c r="A2765" s="269"/>
      <c r="B2765" s="270"/>
      <c r="C2765" s="271"/>
      <c r="D2765" s="271"/>
      <c r="E2765" s="271"/>
      <c r="F2765" s="272"/>
      <c r="G2765" s="271"/>
      <c r="H2765" s="273"/>
      <c r="I2765" s="274"/>
      <c r="J2765" s="272"/>
    </row>
    <row r="2766" spans="1:10" ht="3" customHeight="1">
      <c r="A2766" s="269"/>
      <c r="B2766" s="270"/>
      <c r="C2766" s="271"/>
      <c r="D2766" s="271"/>
      <c r="E2766" s="271"/>
      <c r="F2766" s="272"/>
      <c r="G2766" s="271"/>
      <c r="H2766" s="273"/>
      <c r="I2766" s="274"/>
      <c r="J2766" s="272"/>
    </row>
    <row r="2767" spans="1:10" ht="3" customHeight="1">
      <c r="A2767" s="269"/>
      <c r="B2767" s="270"/>
      <c r="C2767" s="271"/>
      <c r="D2767" s="271"/>
      <c r="E2767" s="271"/>
      <c r="F2767" s="272"/>
      <c r="G2767" s="271"/>
      <c r="H2767" s="273"/>
      <c r="I2767" s="274"/>
      <c r="J2767" s="272"/>
    </row>
    <row r="2768" spans="1:10" ht="3" customHeight="1">
      <c r="A2768" s="269"/>
      <c r="B2768" s="270"/>
      <c r="C2768" s="271"/>
      <c r="D2768" s="271"/>
      <c r="E2768" s="271"/>
      <c r="F2768" s="272"/>
      <c r="G2768" s="271"/>
      <c r="H2768" s="273"/>
      <c r="I2768" s="274"/>
      <c r="J2768" s="272"/>
    </row>
    <row r="2769" spans="1:10" ht="3" customHeight="1">
      <c r="A2769" s="269"/>
      <c r="B2769" s="270"/>
      <c r="C2769" s="271"/>
      <c r="D2769" s="271"/>
      <c r="E2769" s="271"/>
      <c r="F2769" s="272"/>
      <c r="G2769" s="271"/>
      <c r="H2769" s="273"/>
      <c r="I2769" s="274"/>
      <c r="J2769" s="272"/>
    </row>
    <row r="2770" spans="1:10" ht="3" customHeight="1">
      <c r="A2770" s="269"/>
      <c r="B2770" s="270"/>
      <c r="C2770" s="271"/>
      <c r="D2770" s="271"/>
      <c r="E2770" s="271"/>
      <c r="F2770" s="272"/>
      <c r="G2770" s="271"/>
      <c r="H2770" s="273"/>
      <c r="I2770" s="274"/>
      <c r="J2770" s="272"/>
    </row>
    <row r="2771" spans="1:10" ht="3" customHeight="1">
      <c r="A2771" s="269"/>
      <c r="B2771" s="270"/>
      <c r="C2771" s="271"/>
      <c r="D2771" s="271"/>
      <c r="E2771" s="271"/>
      <c r="F2771" s="272"/>
      <c r="G2771" s="271"/>
      <c r="H2771" s="273"/>
      <c r="I2771" s="274"/>
      <c r="J2771" s="272"/>
    </row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20">
    <mergeCell ref="G2419:I2419"/>
    <mergeCell ref="G2420:I2420"/>
    <mergeCell ref="A2352:J2352"/>
    <mergeCell ref="A2353:A2365"/>
    <mergeCell ref="A2367:A2371"/>
    <mergeCell ref="A2373:A2410"/>
    <mergeCell ref="A2412:J2412"/>
    <mergeCell ref="A2413:A2417"/>
    <mergeCell ref="A2321:A2324"/>
    <mergeCell ref="A2326:A2329"/>
    <mergeCell ref="A2331:A2332"/>
    <mergeCell ref="A2334:A2335"/>
    <mergeCell ref="A2337:A2339"/>
    <mergeCell ref="A2341:A2350"/>
    <mergeCell ref="A2295:A2300"/>
    <mergeCell ref="A2302:A2305"/>
    <mergeCell ref="A2307:A2308"/>
    <mergeCell ref="A2310:A2312"/>
    <mergeCell ref="A2314:A2316"/>
    <mergeCell ref="A2318:A2319"/>
    <mergeCell ref="A2275:A2276"/>
    <mergeCell ref="A2280:J2280"/>
    <mergeCell ref="A2281:A2283"/>
    <mergeCell ref="A2285:J2285"/>
    <mergeCell ref="A2286:A2292"/>
    <mergeCell ref="A2294:J2294"/>
    <mergeCell ref="A2224:J2224"/>
    <mergeCell ref="A2227:A2228"/>
    <mergeCell ref="A2230:A2249"/>
    <mergeCell ref="A2251:A2265"/>
    <mergeCell ref="A2267:J2267"/>
    <mergeCell ref="A2268:A2273"/>
    <mergeCell ref="A2197:A2198"/>
    <mergeCell ref="A2200:A2201"/>
    <mergeCell ref="A2203:A2214"/>
    <mergeCell ref="A2216:A2217"/>
    <mergeCell ref="A2219:J2219"/>
    <mergeCell ref="A2220:A2222"/>
    <mergeCell ref="A2176:A2177"/>
    <mergeCell ref="A2179:A2180"/>
    <mergeCell ref="A2182:A2183"/>
    <mergeCell ref="A2185:A2190"/>
    <mergeCell ref="A2192:J2192"/>
    <mergeCell ref="A2193:A2195"/>
    <mergeCell ref="A2142:A2146"/>
    <mergeCell ref="A2148:A2151"/>
    <mergeCell ref="A2153:A2156"/>
    <mergeCell ref="A2160:A2162"/>
    <mergeCell ref="A2170:A2173"/>
    <mergeCell ref="A2175:J2175"/>
    <mergeCell ref="A2091:A2094"/>
    <mergeCell ref="A2096:A2102"/>
    <mergeCell ref="A2104:A2111"/>
    <mergeCell ref="A2113:A2120"/>
    <mergeCell ref="A2122:A2127"/>
    <mergeCell ref="A2129:A2140"/>
    <mergeCell ref="A2060:A2064"/>
    <mergeCell ref="A2066:A2069"/>
    <mergeCell ref="A2071:A2074"/>
    <mergeCell ref="A2076:A2078"/>
    <mergeCell ref="A2082:A2084"/>
    <mergeCell ref="A2086:A2089"/>
    <mergeCell ref="A2019:A2022"/>
    <mergeCell ref="A2024:A2028"/>
    <mergeCell ref="A2030:A2036"/>
    <mergeCell ref="A2038:A2045"/>
    <mergeCell ref="A2047:A2052"/>
    <mergeCell ref="A2054:A2058"/>
    <mergeCell ref="A1925:A1931"/>
    <mergeCell ref="A1933:A1947"/>
    <mergeCell ref="A1949:A1981"/>
    <mergeCell ref="A1983:A1995"/>
    <mergeCell ref="A1997:A2005"/>
    <mergeCell ref="A2007:A2017"/>
    <mergeCell ref="A1826:A1837"/>
    <mergeCell ref="A1839:A1855"/>
    <mergeCell ref="A1857:A1875"/>
    <mergeCell ref="A1878:A1893"/>
    <mergeCell ref="A1895:A1905"/>
    <mergeCell ref="A1908:A1923"/>
    <mergeCell ref="A1788:A1791"/>
    <mergeCell ref="A1793:A1796"/>
    <mergeCell ref="A1798:A1799"/>
    <mergeCell ref="A1801:A1802"/>
    <mergeCell ref="A1804:A1812"/>
    <mergeCell ref="A1814:A1824"/>
    <mergeCell ref="A1758:A1760"/>
    <mergeCell ref="A1762:A1763"/>
    <mergeCell ref="A1765:A1769"/>
    <mergeCell ref="A1771:A1774"/>
    <mergeCell ref="A1776:A1779"/>
    <mergeCell ref="A1781:A1786"/>
    <mergeCell ref="A1728:A1731"/>
    <mergeCell ref="A1733:A1740"/>
    <mergeCell ref="A1742:A1743"/>
    <mergeCell ref="A1745:A1746"/>
    <mergeCell ref="A1750:A1752"/>
    <mergeCell ref="A1754:A1756"/>
    <mergeCell ref="A1689:A1690"/>
    <mergeCell ref="A1692:J1692"/>
    <mergeCell ref="A1693:A1695"/>
    <mergeCell ref="A1697:A1708"/>
    <mergeCell ref="A1720:A1721"/>
    <mergeCell ref="A1723:A1726"/>
    <mergeCell ref="A1657:A1662"/>
    <mergeCell ref="A1664:A1672"/>
    <mergeCell ref="A1674:J1674"/>
    <mergeCell ref="A1675:A1680"/>
    <mergeCell ref="A1682:A1684"/>
    <mergeCell ref="A1686:A1687"/>
    <mergeCell ref="A1634:J1634"/>
    <mergeCell ref="A1635:A1637"/>
    <mergeCell ref="A1639:A1640"/>
    <mergeCell ref="A1642:A1646"/>
    <mergeCell ref="A1648:A1651"/>
    <mergeCell ref="A1653:A1655"/>
    <mergeCell ref="A1598:A1599"/>
    <mergeCell ref="A1601:A1620"/>
    <mergeCell ref="A1622:J1622"/>
    <mergeCell ref="A1623:A1625"/>
    <mergeCell ref="A1627:A1628"/>
    <mergeCell ref="A1630:A1632"/>
    <mergeCell ref="A1573:J1573"/>
    <mergeCell ref="A1574:A1583"/>
    <mergeCell ref="A1585:J1585"/>
    <mergeCell ref="A1586:A1588"/>
    <mergeCell ref="A1592:J1592"/>
    <mergeCell ref="A1593:A1596"/>
    <mergeCell ref="A1505:A1507"/>
    <mergeCell ref="A1509:A1510"/>
    <mergeCell ref="A1512:A1513"/>
    <mergeCell ref="A1515:A1537"/>
    <mergeCell ref="A1539:J1539"/>
    <mergeCell ref="A1540:A1571"/>
    <mergeCell ref="A1474:A1476"/>
    <mergeCell ref="A1478:A1480"/>
    <mergeCell ref="A1482:A1485"/>
    <mergeCell ref="A1487:A1488"/>
    <mergeCell ref="A1490:A1502"/>
    <mergeCell ref="A1504:J1504"/>
    <mergeCell ref="A1432:A1443"/>
    <mergeCell ref="A1445:A1454"/>
    <mergeCell ref="A1456:A1457"/>
    <mergeCell ref="A1459:J1459"/>
    <mergeCell ref="A1460:A1468"/>
    <mergeCell ref="A1470:A1472"/>
    <mergeCell ref="A1379:A1382"/>
    <mergeCell ref="A1384:A1386"/>
    <mergeCell ref="A1388:A1394"/>
    <mergeCell ref="A1396:J1396"/>
    <mergeCell ref="A1397:A1409"/>
    <mergeCell ref="A1411:A1430"/>
    <mergeCell ref="A1356:A1359"/>
    <mergeCell ref="A1361:J1361"/>
    <mergeCell ref="A1362:A1363"/>
    <mergeCell ref="A1365:A1371"/>
    <mergeCell ref="A1373:A1374"/>
    <mergeCell ref="A1376:A1377"/>
    <mergeCell ref="A1327:A1328"/>
    <mergeCell ref="A1330:A1335"/>
    <mergeCell ref="A1337:J1337"/>
    <mergeCell ref="A1338:A1346"/>
    <mergeCell ref="A1348:A1349"/>
    <mergeCell ref="A1351:A1354"/>
    <mergeCell ref="A1299:A1300"/>
    <mergeCell ref="A1302:A1304"/>
    <mergeCell ref="A1306:A1315"/>
    <mergeCell ref="A1317:J1317"/>
    <mergeCell ref="A1318:A1319"/>
    <mergeCell ref="A1321:A1325"/>
    <mergeCell ref="A1281:A1282"/>
    <mergeCell ref="A1284:A1285"/>
    <mergeCell ref="A1287:A1288"/>
    <mergeCell ref="A1290:A1291"/>
    <mergeCell ref="A1293:A1296"/>
    <mergeCell ref="A1298:J1298"/>
    <mergeCell ref="A1243:A1260"/>
    <mergeCell ref="A1262:A1264"/>
    <mergeCell ref="A1266:A1267"/>
    <mergeCell ref="A1269:A1270"/>
    <mergeCell ref="A1272:A1278"/>
    <mergeCell ref="A1280:J1280"/>
    <mergeCell ref="A1218:A1219"/>
    <mergeCell ref="A1221:A1222"/>
    <mergeCell ref="A1224:A1226"/>
    <mergeCell ref="A1228:A1230"/>
    <mergeCell ref="A1232:A1240"/>
    <mergeCell ref="A1242:J1242"/>
    <mergeCell ref="A1200:A1201"/>
    <mergeCell ref="A1203:A1206"/>
    <mergeCell ref="A1208:A1209"/>
    <mergeCell ref="A1211:A1212"/>
    <mergeCell ref="A1214:A1215"/>
    <mergeCell ref="A1217:J1217"/>
    <mergeCell ref="A1105:A1130"/>
    <mergeCell ref="A1133:A1152"/>
    <mergeCell ref="A1154:A1174"/>
    <mergeCell ref="A1177:A1188"/>
    <mergeCell ref="A1190:A1195"/>
    <mergeCell ref="A1199:J1199"/>
    <mergeCell ref="A1018:A1029"/>
    <mergeCell ref="A1031:A1041"/>
    <mergeCell ref="A1043:A1049"/>
    <mergeCell ref="A1051:A1066"/>
    <mergeCell ref="A1068:A1076"/>
    <mergeCell ref="A1078:A1103"/>
    <mergeCell ref="A971:A973"/>
    <mergeCell ref="A975:J975"/>
    <mergeCell ref="A976:A977"/>
    <mergeCell ref="A979:A996"/>
    <mergeCell ref="A998:A1007"/>
    <mergeCell ref="A1009:A1016"/>
    <mergeCell ref="A948:J948"/>
    <mergeCell ref="A949:A952"/>
    <mergeCell ref="A954:A956"/>
    <mergeCell ref="A958:A965"/>
    <mergeCell ref="A967:J967"/>
    <mergeCell ref="A968:A969"/>
    <mergeCell ref="A929:A930"/>
    <mergeCell ref="A932:A936"/>
    <mergeCell ref="A938:J938"/>
    <mergeCell ref="A941:J941"/>
    <mergeCell ref="A942:A943"/>
    <mergeCell ref="A945:J945"/>
    <mergeCell ref="A913:A915"/>
    <mergeCell ref="A917:J917"/>
    <mergeCell ref="A920:J920"/>
    <mergeCell ref="A921:A923"/>
    <mergeCell ref="A925:J925"/>
    <mergeCell ref="A926:A927"/>
    <mergeCell ref="A838:A840"/>
    <mergeCell ref="A842:A843"/>
    <mergeCell ref="A845:A861"/>
    <mergeCell ref="A863:A871"/>
    <mergeCell ref="A873:A910"/>
    <mergeCell ref="A912:J912"/>
    <mergeCell ref="A802:J802"/>
    <mergeCell ref="A803:A821"/>
    <mergeCell ref="A823:A825"/>
    <mergeCell ref="A827:A828"/>
    <mergeCell ref="A830:A831"/>
    <mergeCell ref="A833:A836"/>
    <mergeCell ref="A770:A777"/>
    <mergeCell ref="A779:J779"/>
    <mergeCell ref="A780:A784"/>
    <mergeCell ref="A786:A788"/>
    <mergeCell ref="A790:A794"/>
    <mergeCell ref="A796:A800"/>
    <mergeCell ref="A690:A700"/>
    <mergeCell ref="A702:A712"/>
    <mergeCell ref="A716:A726"/>
    <mergeCell ref="A728:A737"/>
    <mergeCell ref="A739:A756"/>
    <mergeCell ref="A758:A768"/>
    <mergeCell ref="A547:A565"/>
    <mergeCell ref="A567:A597"/>
    <mergeCell ref="A599:A620"/>
    <mergeCell ref="A622:A644"/>
    <mergeCell ref="A646:A670"/>
    <mergeCell ref="A672:A688"/>
    <mergeCell ref="A455:A475"/>
    <mergeCell ref="A477:A487"/>
    <mergeCell ref="A489:A491"/>
    <mergeCell ref="A493:A499"/>
    <mergeCell ref="A501:A520"/>
    <mergeCell ref="A522:A545"/>
    <mergeCell ref="A319:A334"/>
    <mergeCell ref="A336:A358"/>
    <mergeCell ref="A360:A378"/>
    <mergeCell ref="A380:A397"/>
    <mergeCell ref="A399:A428"/>
    <mergeCell ref="A430:A453"/>
    <mergeCell ref="A252:A261"/>
    <mergeCell ref="A263:A278"/>
    <mergeCell ref="A280:A294"/>
    <mergeCell ref="A296:A301"/>
    <mergeCell ref="A303:A306"/>
    <mergeCell ref="A308:A317"/>
    <mergeCell ref="A190:A192"/>
    <mergeCell ref="A198:J198"/>
    <mergeCell ref="A199:A205"/>
    <mergeCell ref="A207:A220"/>
    <mergeCell ref="A222:A241"/>
    <mergeCell ref="A243:A250"/>
    <mergeCell ref="A147:A148"/>
    <mergeCell ref="A150:A151"/>
    <mergeCell ref="A153:A154"/>
    <mergeCell ref="A156:A157"/>
    <mergeCell ref="A179:A180"/>
    <mergeCell ref="A186:A188"/>
    <mergeCell ref="A128:A129"/>
    <mergeCell ref="A131:A132"/>
    <mergeCell ref="A134:A136"/>
    <mergeCell ref="A138:A139"/>
    <mergeCell ref="A141:A142"/>
    <mergeCell ref="A144:A145"/>
    <mergeCell ref="A105:A107"/>
    <mergeCell ref="A109:A111"/>
    <mergeCell ref="A113:A115"/>
    <mergeCell ref="A117:A119"/>
    <mergeCell ref="A121:A123"/>
    <mergeCell ref="A125:A126"/>
    <mergeCell ref="A76:A79"/>
    <mergeCell ref="A81:A86"/>
    <mergeCell ref="A88:A90"/>
    <mergeCell ref="A92:A94"/>
    <mergeCell ref="A96:A98"/>
    <mergeCell ref="A100:A103"/>
    <mergeCell ref="A29:A38"/>
    <mergeCell ref="A40:A52"/>
    <mergeCell ref="A54:A61"/>
    <mergeCell ref="A63:J63"/>
    <mergeCell ref="A68:A70"/>
    <mergeCell ref="A72:A74"/>
    <mergeCell ref="A1:J1"/>
    <mergeCell ref="A3:J3"/>
    <mergeCell ref="A4:A10"/>
    <mergeCell ref="A12:A14"/>
    <mergeCell ref="A16:J16"/>
    <mergeCell ref="A17:A27"/>
  </mergeCells>
  <printOptions/>
  <pageMargins left="0.39375" right="0.39375" top="0.3541666666666667" bottom="0.7479166666666668" header="0.5118110236220472" footer="0.5118055555555556"/>
  <pageSetup horizontalDpi="300" verticalDpi="300" orientation="portrait" paperSize="9" scale="88"/>
  <headerFooter alignWithMargins="0">
    <oddFooter>&amp;C&amp;"Arial,Regular"&amp;10&amp;P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G239"/>
  <sheetViews>
    <sheetView zoomScaleSheetLayoutView="100" zoomScalePageLayoutView="0" workbookViewId="0" topLeftCell="A1">
      <selection activeCell="F68" sqref="F68"/>
    </sheetView>
  </sheetViews>
  <sheetFormatPr defaultColWidth="8.57421875" defaultRowHeight="15"/>
  <cols>
    <col min="1" max="1" width="13.421875" style="275" customWidth="1"/>
    <col min="2" max="2" width="19.7109375" style="32" customWidth="1"/>
    <col min="3" max="3" width="6.57421875" style="275" customWidth="1"/>
    <col min="4" max="4" width="7.140625" style="275" customWidth="1"/>
    <col min="5" max="5" width="4.28125" style="275" customWidth="1"/>
    <col min="6" max="6" width="12.140625" style="33" customWidth="1"/>
    <col min="7" max="7" width="5.00390625" style="275" customWidth="1"/>
    <col min="8" max="8" width="7.8515625" style="34" customWidth="1"/>
    <col min="9" max="9" width="8.8515625" style="25" customWidth="1"/>
    <col min="10" max="10" width="11.28125" style="276" customWidth="1"/>
    <col min="11" max="239" width="8.57421875" style="277" customWidth="1"/>
  </cols>
  <sheetData>
    <row r="1" spans="1:85" s="278" customFormat="1" ht="15.75">
      <c r="A1" s="433" t="s">
        <v>1208</v>
      </c>
      <c r="B1" s="433"/>
      <c r="C1" s="433"/>
      <c r="D1" s="433"/>
      <c r="E1" s="433"/>
      <c r="F1" s="433"/>
      <c r="G1" s="433"/>
      <c r="H1" s="433"/>
      <c r="I1" s="433"/>
      <c r="J1" s="433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</row>
    <row r="2" spans="1:10" ht="48">
      <c r="A2" s="279" t="s">
        <v>1</v>
      </c>
      <c r="B2" s="280" t="s">
        <v>2</v>
      </c>
      <c r="C2" s="20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281" t="s">
        <v>8</v>
      </c>
      <c r="I2" s="282" t="s">
        <v>9</v>
      </c>
      <c r="J2" s="18" t="s">
        <v>10</v>
      </c>
    </row>
    <row r="3" spans="1:10" ht="12.75" customHeight="1">
      <c r="A3" s="434" t="s">
        <v>1209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10" ht="12.75" customHeight="1">
      <c r="A4" s="435" t="s">
        <v>1210</v>
      </c>
      <c r="B4" s="283" t="s">
        <v>1211</v>
      </c>
      <c r="C4" s="284">
        <v>688</v>
      </c>
      <c r="D4" s="284">
        <v>485</v>
      </c>
      <c r="E4" s="284">
        <v>1</v>
      </c>
      <c r="F4" s="284" t="s">
        <v>19</v>
      </c>
      <c r="G4" s="284">
        <v>4</v>
      </c>
      <c r="H4" s="285">
        <v>4528</v>
      </c>
      <c r="I4" s="63">
        <f aca="true" t="shared" si="0" ref="I4:I11">IF(G4=1,0.012*H4,IF(G4=2,0.011*H4,IF(G4=3,0.01*H4,IF(G4=4,0.009*H4,IF(G4=5,0.008*H4,IF(G4=6,0.006*H4,IF(G4=7,0.006*H4,IF(G4=8,0.006*H4))))))))</f>
        <v>40.752</v>
      </c>
      <c r="J4" s="286" t="s">
        <v>16</v>
      </c>
    </row>
    <row r="5" spans="1:10" ht="15">
      <c r="A5" s="435"/>
      <c r="B5" s="283" t="s">
        <v>1211</v>
      </c>
      <c r="C5" s="284">
        <v>688</v>
      </c>
      <c r="D5" s="284">
        <v>491</v>
      </c>
      <c r="E5" s="284"/>
      <c r="F5" s="284" t="s">
        <v>19</v>
      </c>
      <c r="G5" s="284">
        <v>4</v>
      </c>
      <c r="H5" s="285">
        <v>6090</v>
      </c>
      <c r="I5" s="63">
        <f t="shared" si="0"/>
        <v>54.81000000000001</v>
      </c>
      <c r="J5" s="286" t="s">
        <v>16</v>
      </c>
    </row>
    <row r="6" spans="1:10" ht="15">
      <c r="A6" s="435"/>
      <c r="B6" s="283" t="s">
        <v>1211</v>
      </c>
      <c r="C6" s="284">
        <v>688</v>
      </c>
      <c r="D6" s="284" t="s">
        <v>1212</v>
      </c>
      <c r="E6" s="284"/>
      <c r="F6" s="284" t="s">
        <v>19</v>
      </c>
      <c r="G6" s="284">
        <v>4</v>
      </c>
      <c r="H6" s="285">
        <v>2325</v>
      </c>
      <c r="I6" s="63">
        <f t="shared" si="0"/>
        <v>20.925</v>
      </c>
      <c r="J6" s="286" t="s">
        <v>16</v>
      </c>
    </row>
    <row r="7" spans="1:10" ht="15">
      <c r="A7" s="435"/>
      <c r="B7" s="283" t="s">
        <v>1211</v>
      </c>
      <c r="C7" s="284">
        <v>688</v>
      </c>
      <c r="D7" s="284">
        <v>775</v>
      </c>
      <c r="E7" s="284">
        <v>1</v>
      </c>
      <c r="F7" s="284" t="s">
        <v>19</v>
      </c>
      <c r="G7" s="284">
        <v>3</v>
      </c>
      <c r="H7" s="285">
        <v>8946</v>
      </c>
      <c r="I7" s="63">
        <f t="shared" si="0"/>
        <v>89.46000000000001</v>
      </c>
      <c r="J7" s="287" t="s">
        <v>16</v>
      </c>
    </row>
    <row r="8" spans="1:10" ht="15">
      <c r="A8" s="435"/>
      <c r="B8" s="283" t="s">
        <v>1211</v>
      </c>
      <c r="C8" s="284">
        <v>688</v>
      </c>
      <c r="D8" s="284">
        <v>315</v>
      </c>
      <c r="E8" s="284">
        <v>2</v>
      </c>
      <c r="F8" s="284" t="s">
        <v>19</v>
      </c>
      <c r="G8" s="284">
        <v>4</v>
      </c>
      <c r="H8" s="285">
        <v>1511</v>
      </c>
      <c r="I8" s="63">
        <f t="shared" si="0"/>
        <v>13.599000000000002</v>
      </c>
      <c r="J8" s="286" t="s">
        <v>16</v>
      </c>
    </row>
    <row r="9" spans="1:10" ht="15">
      <c r="A9" s="435"/>
      <c r="B9" s="283" t="s">
        <v>1211</v>
      </c>
      <c r="C9" s="284">
        <v>688</v>
      </c>
      <c r="D9" s="284">
        <v>763</v>
      </c>
      <c r="E9" s="284">
        <v>10</v>
      </c>
      <c r="F9" s="284" t="s">
        <v>19</v>
      </c>
      <c r="G9" s="284">
        <v>5</v>
      </c>
      <c r="H9" s="285">
        <v>1677</v>
      </c>
      <c r="I9" s="63">
        <f t="shared" si="0"/>
        <v>13.416</v>
      </c>
      <c r="J9" s="287" t="s">
        <v>16</v>
      </c>
    </row>
    <row r="10" spans="1:10" ht="16.5" customHeight="1">
      <c r="A10" s="435"/>
      <c r="B10" s="283" t="s">
        <v>1211</v>
      </c>
      <c r="C10" s="284">
        <v>688</v>
      </c>
      <c r="D10" s="284">
        <v>1093</v>
      </c>
      <c r="E10" s="284">
        <v>1</v>
      </c>
      <c r="F10" s="284" t="s">
        <v>195</v>
      </c>
      <c r="G10" s="284">
        <v>4</v>
      </c>
      <c r="H10" s="285">
        <v>1590</v>
      </c>
      <c r="I10" s="63">
        <f t="shared" si="0"/>
        <v>14.310000000000002</v>
      </c>
      <c r="J10" s="286" t="s">
        <v>439</v>
      </c>
    </row>
    <row r="11" spans="1:10" ht="14.25" customHeight="1">
      <c r="A11" s="435"/>
      <c r="B11" s="283" t="s">
        <v>1211</v>
      </c>
      <c r="C11" s="284">
        <v>688</v>
      </c>
      <c r="D11" s="284">
        <v>1094</v>
      </c>
      <c r="E11" s="284"/>
      <c r="F11" s="284" t="s">
        <v>19</v>
      </c>
      <c r="G11" s="284">
        <v>7</v>
      </c>
      <c r="H11" s="285">
        <v>1053</v>
      </c>
      <c r="I11" s="63">
        <f t="shared" si="0"/>
        <v>6.3180000000000005</v>
      </c>
      <c r="J11" s="286" t="s">
        <v>439</v>
      </c>
    </row>
    <row r="12" spans="1:10" ht="36">
      <c r="A12" s="279" t="s">
        <v>1213</v>
      </c>
      <c r="B12" s="288"/>
      <c r="C12" s="33"/>
      <c r="D12" s="33"/>
      <c r="E12" s="33"/>
      <c r="G12" s="33"/>
      <c r="H12" s="165">
        <f>SUM(H4:H11)</f>
        <v>27720</v>
      </c>
      <c r="I12" s="31">
        <f>SUM(I4:I11)</f>
        <v>253.59</v>
      </c>
      <c r="J12" s="26"/>
    </row>
    <row r="13" spans="1:10" ht="14.25" customHeight="1">
      <c r="A13" s="434" t="s">
        <v>58</v>
      </c>
      <c r="B13" s="434"/>
      <c r="C13" s="434"/>
      <c r="D13" s="434"/>
      <c r="E13" s="434"/>
      <c r="F13" s="434"/>
      <c r="G13" s="434"/>
      <c r="H13" s="434"/>
      <c r="I13" s="434"/>
      <c r="J13" s="434"/>
    </row>
    <row r="14" spans="1:10" ht="14.25" customHeight="1">
      <c r="A14" s="61" t="s">
        <v>1214</v>
      </c>
      <c r="B14" s="92" t="s">
        <v>60</v>
      </c>
      <c r="C14" s="67">
        <v>1258</v>
      </c>
      <c r="D14" s="67" t="s">
        <v>101</v>
      </c>
      <c r="E14" s="78">
        <v>1</v>
      </c>
      <c r="F14" s="78" t="s">
        <v>19</v>
      </c>
      <c r="G14" s="78">
        <v>1</v>
      </c>
      <c r="H14" s="67">
        <v>46028</v>
      </c>
      <c r="I14" s="86">
        <f>IF(G14=1,0.012*H14,IF(G14=2,0.011*H14,IF(G14=3,0.01*H14,IF(G14=4,0.009*H14,IF(G14=5,0.008*H14,IF(G14=6,0.006*H14,IF(G14=7,0.006*H14,IF(G14=8,0.006*H14))))))))</f>
        <v>552.336</v>
      </c>
      <c r="J14" s="68" t="s">
        <v>16</v>
      </c>
    </row>
    <row r="15" spans="1:10" ht="14.25" customHeight="1">
      <c r="A15" s="61" t="s">
        <v>1215</v>
      </c>
      <c r="B15" s="2"/>
      <c r="C15" s="3"/>
      <c r="D15" s="3"/>
      <c r="E15" s="3"/>
      <c r="F15" s="4"/>
      <c r="G15" s="3"/>
      <c r="H15" s="90">
        <f>SUM(H14)</f>
        <v>46028</v>
      </c>
      <c r="I15" s="91">
        <f>SUM(I14)</f>
        <v>552.336</v>
      </c>
      <c r="J15" s="4"/>
    </row>
    <row r="16" spans="1:10" ht="14.25" customHeight="1">
      <c r="A16" s="61" t="s">
        <v>1216</v>
      </c>
      <c r="B16" s="92" t="s">
        <v>60</v>
      </c>
      <c r="C16" s="67">
        <v>1258</v>
      </c>
      <c r="D16" s="67" t="s">
        <v>101</v>
      </c>
      <c r="E16" s="78">
        <v>1</v>
      </c>
      <c r="F16" s="78" t="s">
        <v>19</v>
      </c>
      <c r="G16" s="78">
        <v>1</v>
      </c>
      <c r="H16" s="67">
        <v>41734</v>
      </c>
      <c r="I16" s="86">
        <f>IF(G16=1,0.012*H16,IF(G16=2,0.011*H16,IF(G16=3,0.01*H16,IF(G16=4,0.009*H16,IF(G16=5,0.008*H16,IF(G16=6,0.006*H16,IF(G16=7,0.006*H16,IF(G16=8,0.006*H16))))))))</f>
        <v>500.808</v>
      </c>
      <c r="J16" s="68" t="s">
        <v>16</v>
      </c>
    </row>
    <row r="17" spans="1:10" ht="14.25" customHeight="1">
      <c r="A17" s="61" t="s">
        <v>1217</v>
      </c>
      <c r="B17" s="2"/>
      <c r="C17" s="3"/>
      <c r="D17" s="3"/>
      <c r="E17" s="3"/>
      <c r="F17" s="4"/>
      <c r="G17" s="3"/>
      <c r="H17" s="90">
        <f>SUM(H16)</f>
        <v>41734</v>
      </c>
      <c r="I17" s="91">
        <f>SUM(I16)</f>
        <v>500.808</v>
      </c>
      <c r="J17" s="4"/>
    </row>
    <row r="18" spans="1:10" ht="14.25" customHeight="1">
      <c r="A18" s="61" t="s">
        <v>1218</v>
      </c>
      <c r="B18" s="92" t="s">
        <v>60</v>
      </c>
      <c r="C18" s="67">
        <v>1258</v>
      </c>
      <c r="D18" s="67" t="s">
        <v>101</v>
      </c>
      <c r="E18" s="78">
        <v>1</v>
      </c>
      <c r="F18" s="78" t="s">
        <v>19</v>
      </c>
      <c r="G18" s="78">
        <v>1</v>
      </c>
      <c r="H18" s="67">
        <v>42043</v>
      </c>
      <c r="I18" s="86">
        <f>IF(G18=1,0.012*H18,IF(G18=2,0.011*H18,IF(G18=3,0.01*H18,IF(G18=4,0.009*H18,IF(G18=5,0.008*H18,IF(G18=6,0.006*H18,IF(G18=7,0.006*H18,IF(G18=8,0.006*H18))))))))</f>
        <v>504.516</v>
      </c>
      <c r="J18" s="68" t="s">
        <v>16</v>
      </c>
    </row>
    <row r="19" spans="1:10" ht="14.25" customHeight="1">
      <c r="A19" s="61" t="s">
        <v>1219</v>
      </c>
      <c r="B19" s="2"/>
      <c r="C19" s="3"/>
      <c r="D19" s="3"/>
      <c r="E19" s="3"/>
      <c r="F19" s="4"/>
      <c r="G19" s="3"/>
      <c r="H19" s="90">
        <f>SUM(H18)</f>
        <v>42043</v>
      </c>
      <c r="I19" s="91">
        <f>SUM(I18)</f>
        <v>504.516</v>
      </c>
      <c r="J19" s="4"/>
    </row>
    <row r="20" spans="1:10" ht="14.25" customHeight="1">
      <c r="A20" s="61" t="s">
        <v>1220</v>
      </c>
      <c r="B20" s="92" t="s">
        <v>60</v>
      </c>
      <c r="C20" s="67">
        <v>1258</v>
      </c>
      <c r="D20" s="67" t="s">
        <v>101</v>
      </c>
      <c r="E20" s="78">
        <v>1</v>
      </c>
      <c r="F20" s="78" t="s">
        <v>19</v>
      </c>
      <c r="G20" s="78">
        <v>1</v>
      </c>
      <c r="H20" s="67">
        <v>38586</v>
      </c>
      <c r="I20" s="86">
        <f>IF(G20=1,0.012*H20,IF(G20=2,0.011*H20,IF(G20=3,0.01*H20,IF(G20=4,0.009*H20,IF(G20=5,0.008*H20,IF(G20=6,0.006*H20,IF(G20=7,0.006*H20,IF(G20=8,0.006*H20))))))))</f>
        <v>463.032</v>
      </c>
      <c r="J20" s="68" t="s">
        <v>16</v>
      </c>
    </row>
    <row r="21" spans="1:10" ht="14.25" customHeight="1">
      <c r="A21" s="61" t="s">
        <v>1221</v>
      </c>
      <c r="B21" s="2"/>
      <c r="C21" s="3"/>
      <c r="D21" s="3"/>
      <c r="E21" s="3"/>
      <c r="F21" s="4"/>
      <c r="G21" s="3"/>
      <c r="H21" s="90">
        <f>SUM(H20)</f>
        <v>38586</v>
      </c>
      <c r="I21" s="91">
        <f>SUM(I20)</f>
        <v>463.032</v>
      </c>
      <c r="J21" s="4"/>
    </row>
    <row r="22" spans="1:10" ht="14.25" customHeight="1">
      <c r="A22" s="412" t="s">
        <v>1222</v>
      </c>
      <c r="B22" s="92" t="s">
        <v>60</v>
      </c>
      <c r="C22" s="67">
        <v>1258</v>
      </c>
      <c r="D22" s="67" t="s">
        <v>101</v>
      </c>
      <c r="E22" s="78">
        <v>1</v>
      </c>
      <c r="F22" s="78" t="s">
        <v>19</v>
      </c>
      <c r="G22" s="78">
        <v>1</v>
      </c>
      <c r="H22" s="67">
        <v>15551</v>
      </c>
      <c r="I22" s="86">
        <f>IF(G22=1,0.012*H22,IF(G22=2,0.011*H22,IF(G22=3,0.01*H22,IF(G22=4,0.009*H22,IF(G22=5,0.008*H22,IF(G22=6,0.006*H22,IF(G22=7,0.006*H22,IF(G22=8,0.006*H22))))))))</f>
        <v>186.612</v>
      </c>
      <c r="J22" s="71" t="s">
        <v>16</v>
      </c>
    </row>
    <row r="23" spans="1:10" ht="14.25" customHeight="1">
      <c r="A23" s="412"/>
      <c r="B23" s="92" t="s">
        <v>60</v>
      </c>
      <c r="C23" s="67">
        <v>1258</v>
      </c>
      <c r="D23" s="67" t="s">
        <v>101</v>
      </c>
      <c r="E23" s="78">
        <v>3</v>
      </c>
      <c r="F23" s="78" t="s">
        <v>19</v>
      </c>
      <c r="G23" s="78">
        <v>3</v>
      </c>
      <c r="H23" s="67">
        <v>5673</v>
      </c>
      <c r="I23" s="86">
        <f>IF(G23=1,0.012*H23,IF(G23=2,0.011*H23,IF(G23=3,0.01*H23,IF(G23=4,0.009*H23,IF(G23=5,0.008*H23,IF(G23=6,0.006*H23,IF(G23=7,0.006*H23,IF(G23=8,0.006*H23))))))))</f>
        <v>56.730000000000004</v>
      </c>
      <c r="J23" s="71" t="s">
        <v>16</v>
      </c>
    </row>
    <row r="24" spans="1:10" ht="14.25" customHeight="1">
      <c r="A24" s="412"/>
      <c r="B24" s="92" t="s">
        <v>60</v>
      </c>
      <c r="C24" s="67">
        <v>1258</v>
      </c>
      <c r="D24" s="67" t="s">
        <v>101</v>
      </c>
      <c r="E24" s="78">
        <v>4</v>
      </c>
      <c r="F24" s="78" t="s">
        <v>19</v>
      </c>
      <c r="G24" s="78">
        <v>3</v>
      </c>
      <c r="H24" s="67">
        <v>11042</v>
      </c>
      <c r="I24" s="86">
        <f>IF(G24=1,0.012*H24,IF(G24=2,0.011*H24,IF(G24=3,0.01*H24,IF(G24=4,0.009*H24,IF(G24=5,0.008*H24,IF(G24=6,0.006*H24,IF(G24=7,0.006*H24,IF(G24=8,0.006*H24))))))))</f>
        <v>110.42</v>
      </c>
      <c r="J24" s="71" t="s">
        <v>16</v>
      </c>
    </row>
    <row r="25" spans="1:10" ht="14.25" customHeight="1">
      <c r="A25" s="412"/>
      <c r="B25" s="92" t="s">
        <v>60</v>
      </c>
      <c r="C25" s="67">
        <v>1258</v>
      </c>
      <c r="D25" s="67">
        <v>472</v>
      </c>
      <c r="E25" s="78">
        <v>5</v>
      </c>
      <c r="F25" s="78" t="s">
        <v>19</v>
      </c>
      <c r="G25" s="78">
        <v>3</v>
      </c>
      <c r="H25" s="67">
        <v>11429</v>
      </c>
      <c r="I25" s="86">
        <f>IF(G25=1,0.012*H25,IF(G25=2,0.011*H25,IF(G25=3,0.01*H25,IF(G25=4,0.009*H25,IF(G25=5,0.008*H25,IF(G25=6,0.006*H25,IF(G25=7,0.006*H25,IF(G25=8,0.006*H25))))))))</f>
        <v>114.29</v>
      </c>
      <c r="J25" s="71" t="s">
        <v>16</v>
      </c>
    </row>
    <row r="26" spans="1:10" ht="14.25" customHeight="1">
      <c r="A26" s="61" t="s">
        <v>1223</v>
      </c>
      <c r="B26" s="2"/>
      <c r="C26" s="3"/>
      <c r="D26" s="3"/>
      <c r="E26" s="3"/>
      <c r="F26" s="4"/>
      <c r="G26" s="3"/>
      <c r="H26" s="90">
        <f>SUM(H22:H25)</f>
        <v>43695</v>
      </c>
      <c r="I26" s="91">
        <f>SUM(I22:I25)</f>
        <v>468.052</v>
      </c>
      <c r="J26" s="77"/>
    </row>
    <row r="27" spans="1:10" ht="14.25" customHeight="1">
      <c r="A27" s="412" t="s">
        <v>1224</v>
      </c>
      <c r="B27" s="92" t="s">
        <v>60</v>
      </c>
      <c r="C27" s="67">
        <v>1258</v>
      </c>
      <c r="D27" s="67" t="s">
        <v>110</v>
      </c>
      <c r="E27" s="67"/>
      <c r="F27" s="67" t="s">
        <v>27</v>
      </c>
      <c r="G27" s="78">
        <v>4</v>
      </c>
      <c r="H27" s="67">
        <v>13839</v>
      </c>
      <c r="I27" s="86">
        <f>IF(G27=1,0.012*H27,IF(G27=2,0.011*H27,IF(G27=3,0.01*H27,IF(G27=4,0.009*H27,IF(G27=5,0.008*H27,IF(G27=6,0.006*H27,IF(G27=7,0.006*H27,IF(G27=8,0.006*H27))))))))</f>
        <v>124.55100000000002</v>
      </c>
      <c r="J27" s="71" t="s">
        <v>16</v>
      </c>
    </row>
    <row r="28" spans="1:10" ht="14.25" customHeight="1">
      <c r="A28" s="412"/>
      <c r="B28" s="92" t="s">
        <v>60</v>
      </c>
      <c r="C28" s="67">
        <v>1258</v>
      </c>
      <c r="D28" s="67" t="s">
        <v>110</v>
      </c>
      <c r="E28" s="67"/>
      <c r="F28" s="67" t="s">
        <v>27</v>
      </c>
      <c r="G28" s="78">
        <v>3</v>
      </c>
      <c r="H28" s="67">
        <v>33880</v>
      </c>
      <c r="I28" s="86">
        <f>IF(G28=1,0.012*H28,IF(G28=2,0.011*H28,IF(G28=3,0.01*H28,IF(G28=4,0.009*H28,IF(G28=5,0.008*H28,IF(G28=6,0.006*H28,IF(G28=7,0.006*H28,IF(G28=8,0.006*H28))))))))</f>
        <v>338.8</v>
      </c>
      <c r="J28" s="71" t="s">
        <v>16</v>
      </c>
    </row>
    <row r="29" spans="1:10" ht="14.25" customHeight="1">
      <c r="A29" s="61" t="s">
        <v>1225</v>
      </c>
      <c r="B29" s="2"/>
      <c r="C29" s="3"/>
      <c r="D29" s="3"/>
      <c r="E29" s="3"/>
      <c r="F29" s="4"/>
      <c r="G29" s="3"/>
      <c r="H29" s="90">
        <f>SUM(H27:H28)</f>
        <v>47719</v>
      </c>
      <c r="I29" s="91">
        <f>SUM(I27:I28)</f>
        <v>463.351</v>
      </c>
      <c r="J29" s="77"/>
    </row>
    <row r="30" spans="1:10" ht="14.25" customHeight="1">
      <c r="A30" s="412" t="s">
        <v>1226</v>
      </c>
      <c r="B30" s="92" t="s">
        <v>60</v>
      </c>
      <c r="C30" s="67">
        <v>1258</v>
      </c>
      <c r="D30" s="67" t="s">
        <v>918</v>
      </c>
      <c r="E30" s="78">
        <v>1</v>
      </c>
      <c r="F30" s="67" t="s">
        <v>27</v>
      </c>
      <c r="G30" s="78">
        <v>5</v>
      </c>
      <c r="H30" s="67">
        <v>10541</v>
      </c>
      <c r="I30" s="86">
        <f>IF(G30=1,0.012*H30,IF(G30=2,0.011*H30,IF(G30=3,0.01*H30,IF(G30=4,0.009*H30,IF(G30=5,0.008*H30,IF(G30=6,0.006*H30,IF(G30=7,0.006*H30,IF(G30=8,0.006*H30))))))))</f>
        <v>84.328</v>
      </c>
      <c r="J30" s="71" t="s">
        <v>16</v>
      </c>
    </row>
    <row r="31" spans="1:10" ht="14.25" customHeight="1">
      <c r="A31" s="412"/>
      <c r="B31" s="92" t="s">
        <v>60</v>
      </c>
      <c r="C31" s="67">
        <v>1258</v>
      </c>
      <c r="D31" s="67" t="s">
        <v>918</v>
      </c>
      <c r="E31" s="78">
        <v>1</v>
      </c>
      <c r="F31" s="67" t="s">
        <v>27</v>
      </c>
      <c r="G31" s="78">
        <v>4</v>
      </c>
      <c r="H31" s="67">
        <v>37374</v>
      </c>
      <c r="I31" s="86">
        <f>IF(G31=1,0.012*H31,IF(G31=2,0.011*H31,IF(G31=3,0.01*H31,IF(G31=4,0.009*H31,IF(G31=5,0.008*H31,IF(G31=6,0.006*H31,IF(G31=7,0.006*H31,IF(G31=8,0.006*H31))))))))</f>
        <v>336.36600000000004</v>
      </c>
      <c r="J31" s="71" t="s">
        <v>16</v>
      </c>
    </row>
    <row r="32" spans="1:10" ht="14.25" customHeight="1">
      <c r="A32" s="61" t="s">
        <v>1227</v>
      </c>
      <c r="B32" s="2"/>
      <c r="C32" s="3"/>
      <c r="D32" s="3"/>
      <c r="E32" s="3"/>
      <c r="F32" s="4"/>
      <c r="G32" s="3"/>
      <c r="H32" s="90">
        <f>SUM(H30:H31)</f>
        <v>47915</v>
      </c>
      <c r="I32" s="91">
        <f>SUM(I30:I31)</f>
        <v>420.6940000000001</v>
      </c>
      <c r="J32" s="77"/>
    </row>
    <row r="33" spans="1:10" ht="14.25" customHeight="1">
      <c r="A33" s="412" t="s">
        <v>1228</v>
      </c>
      <c r="B33" s="92" t="s">
        <v>60</v>
      </c>
      <c r="C33" s="67">
        <v>1258</v>
      </c>
      <c r="D33" s="67" t="s">
        <v>918</v>
      </c>
      <c r="E33" s="78">
        <v>1</v>
      </c>
      <c r="F33" s="67" t="s">
        <v>27</v>
      </c>
      <c r="G33" s="78">
        <v>5</v>
      </c>
      <c r="H33" s="67">
        <v>9699</v>
      </c>
      <c r="I33" s="86">
        <f>IF(G33=1,0.012*H33,IF(G33=2,0.011*H33,IF(G33=3,0.01*H33,IF(G33=4,0.009*H33,IF(G33=5,0.008*H33,IF(G33=6,0.006*H33,IF(G33=7,0.006*H33,IF(G33=8,0.006*H33))))))))</f>
        <v>77.592</v>
      </c>
      <c r="J33" s="71" t="s">
        <v>16</v>
      </c>
    </row>
    <row r="34" spans="1:10" ht="14.25" customHeight="1">
      <c r="A34" s="412"/>
      <c r="B34" s="92" t="s">
        <v>60</v>
      </c>
      <c r="C34" s="67">
        <v>1258</v>
      </c>
      <c r="D34" s="67" t="s">
        <v>918</v>
      </c>
      <c r="E34" s="78">
        <v>1</v>
      </c>
      <c r="F34" s="67" t="s">
        <v>27</v>
      </c>
      <c r="G34" s="78">
        <v>4</v>
      </c>
      <c r="H34" s="67">
        <v>34389</v>
      </c>
      <c r="I34" s="86">
        <f>IF(G34=1,0.012*H34,IF(G34=2,0.011*H34,IF(G34=3,0.01*H34,IF(G34=4,0.009*H34,IF(G34=5,0.008*H34,IF(G34=6,0.006*H34,IF(G34=7,0.006*H34,IF(G34=8,0.006*H34))))))))</f>
        <v>309.50100000000003</v>
      </c>
      <c r="J34" s="71" t="s">
        <v>16</v>
      </c>
    </row>
    <row r="35" spans="1:10" ht="14.25" customHeight="1">
      <c r="A35" s="61" t="s">
        <v>1229</v>
      </c>
      <c r="B35" s="2"/>
      <c r="C35" s="3"/>
      <c r="D35" s="3"/>
      <c r="E35" s="3"/>
      <c r="F35" s="4"/>
      <c r="G35" s="3"/>
      <c r="H35" s="90">
        <f>SUM(H33:H34)</f>
        <v>44088</v>
      </c>
      <c r="I35" s="91">
        <f>SUM(I33:I34)</f>
        <v>387.093</v>
      </c>
      <c r="J35" s="77"/>
    </row>
    <row r="36" spans="1:10" ht="14.25" customHeight="1">
      <c r="A36" s="412" t="s">
        <v>1230</v>
      </c>
      <c r="B36" s="92" t="s">
        <v>60</v>
      </c>
      <c r="C36" s="67">
        <v>1258</v>
      </c>
      <c r="D36" s="67" t="s">
        <v>918</v>
      </c>
      <c r="E36" s="78">
        <v>1</v>
      </c>
      <c r="F36" s="67" t="s">
        <v>27</v>
      </c>
      <c r="G36" s="78">
        <v>5</v>
      </c>
      <c r="H36" s="67">
        <v>10493</v>
      </c>
      <c r="I36" s="86">
        <f>IF(G36=1,0.012*H36,IF(G36=2,0.011*H36,IF(G36=3,0.01*H36,IF(G36=4,0.009*H36,IF(G36=5,0.008*H36,IF(G36=6,0.006*H36,IF(G36=7,0.006*H36,IF(G36=8,0.006*H36))))))))</f>
        <v>83.944</v>
      </c>
      <c r="J36" s="71" t="s">
        <v>16</v>
      </c>
    </row>
    <row r="37" spans="1:10" ht="14.25" customHeight="1">
      <c r="A37" s="412"/>
      <c r="B37" s="92" t="s">
        <v>60</v>
      </c>
      <c r="C37" s="67">
        <v>1258</v>
      </c>
      <c r="D37" s="67" t="s">
        <v>918</v>
      </c>
      <c r="E37" s="78">
        <v>1</v>
      </c>
      <c r="F37" s="67" t="s">
        <v>27</v>
      </c>
      <c r="G37" s="78">
        <v>4</v>
      </c>
      <c r="H37" s="67">
        <v>37203</v>
      </c>
      <c r="I37" s="86">
        <f>IF(G37=1,0.012*H37,IF(G37=2,0.011*H37,IF(G37=3,0.01*H37,IF(G37=4,0.009*H37,IF(G37=5,0.008*H37,IF(G37=6,0.006*H37,IF(G37=7,0.006*H37,IF(G37=8,0.006*H37))))))))</f>
        <v>334.82700000000006</v>
      </c>
      <c r="J37" s="71" t="s">
        <v>16</v>
      </c>
    </row>
    <row r="38" spans="1:10" ht="14.25" customHeight="1">
      <c r="A38" s="61" t="s">
        <v>1231</v>
      </c>
      <c r="B38" s="2"/>
      <c r="C38" s="3"/>
      <c r="D38" s="3"/>
      <c r="E38" s="3"/>
      <c r="F38" s="4"/>
      <c r="G38" s="3"/>
      <c r="H38" s="90">
        <f>SUM(H36:H37)</f>
        <v>47696</v>
      </c>
      <c r="I38" s="91">
        <f>SUM(I36:I37)</f>
        <v>418.7710000000001</v>
      </c>
      <c r="J38" s="77"/>
    </row>
    <row r="39" spans="1:10" ht="14.25" customHeight="1">
      <c r="A39" s="412" t="s">
        <v>1232</v>
      </c>
      <c r="B39" s="92" t="s">
        <v>60</v>
      </c>
      <c r="C39" s="67">
        <v>1258</v>
      </c>
      <c r="D39" s="67" t="s">
        <v>918</v>
      </c>
      <c r="E39" s="78">
        <v>1</v>
      </c>
      <c r="F39" s="67" t="s">
        <v>27</v>
      </c>
      <c r="G39" s="78">
        <v>5</v>
      </c>
      <c r="H39" s="67">
        <v>10012</v>
      </c>
      <c r="I39" s="86">
        <f>IF(G39=1,0.012*H39,IF(G39=2,0.011*H39,IF(G39=3,0.01*H39,IF(G39=4,0.009*H39,IF(G39=5,0.008*H39,IF(G39=6,0.006*H39,IF(G39=7,0.006*H39,IF(G39=8,0.006*H39))))))))</f>
        <v>80.096</v>
      </c>
      <c r="J39" s="71" t="s">
        <v>16</v>
      </c>
    </row>
    <row r="40" spans="1:10" ht="14.25" customHeight="1">
      <c r="A40" s="412"/>
      <c r="B40" s="92" t="s">
        <v>60</v>
      </c>
      <c r="C40" s="67">
        <v>1258</v>
      </c>
      <c r="D40" s="67" t="s">
        <v>918</v>
      </c>
      <c r="E40" s="78">
        <v>1</v>
      </c>
      <c r="F40" s="67" t="s">
        <v>27</v>
      </c>
      <c r="G40" s="78">
        <v>4</v>
      </c>
      <c r="H40" s="67">
        <v>35497</v>
      </c>
      <c r="I40" s="86">
        <f>IF(G40=1,0.012*H40,IF(G40=2,0.011*H40,IF(G40=3,0.01*H40,IF(G40=4,0.009*H40,IF(G40=5,0.008*H40,IF(G40=6,0.006*H40,IF(G40=7,0.006*H40,IF(G40=8,0.006*H40))))))))</f>
        <v>319.473</v>
      </c>
      <c r="J40" s="71" t="s">
        <v>16</v>
      </c>
    </row>
    <row r="41" spans="1:10" ht="14.25" customHeight="1">
      <c r="A41" s="61" t="s">
        <v>1233</v>
      </c>
      <c r="B41" s="2"/>
      <c r="C41" s="3"/>
      <c r="D41" s="3"/>
      <c r="E41" s="3"/>
      <c r="F41" s="4"/>
      <c r="G41" s="3"/>
      <c r="H41" s="90">
        <f>SUM(H39:H40)</f>
        <v>45509</v>
      </c>
      <c r="I41" s="91">
        <f>SUM(I39:I40)</f>
        <v>399.569</v>
      </c>
      <c r="J41" s="77"/>
    </row>
    <row r="42" spans="1:10" ht="12.75" customHeight="1">
      <c r="A42" s="434" t="s">
        <v>1234</v>
      </c>
      <c r="B42" s="288" t="s">
        <v>60</v>
      </c>
      <c r="C42" s="33">
        <v>1258</v>
      </c>
      <c r="D42" s="33">
        <v>354</v>
      </c>
      <c r="E42" s="33">
        <v>1</v>
      </c>
      <c r="F42" s="33" t="s">
        <v>19</v>
      </c>
      <c r="G42" s="33">
        <v>3</v>
      </c>
      <c r="H42" s="34">
        <v>4006</v>
      </c>
      <c r="I42" s="25">
        <f>IF(G42=1,0.012*H42,IF(G42=2,0.011*H42,IF(G42=3,0.01*H42,IF(G42=4,0.009*H42,IF(G42=5,0.008*H42,IF(G42=6,0.006*H42,IF(G42=7,0.006*H42,IF(G42=8,0.006*H42))))))))</f>
        <v>40.06</v>
      </c>
      <c r="J42" s="289" t="s">
        <v>16</v>
      </c>
    </row>
    <row r="43" spans="1:10" ht="15">
      <c r="A43" s="434"/>
      <c r="B43" s="288" t="s">
        <v>60</v>
      </c>
      <c r="C43" s="33">
        <v>1258</v>
      </c>
      <c r="D43" s="33">
        <v>354</v>
      </c>
      <c r="E43" s="33">
        <v>2</v>
      </c>
      <c r="F43" s="33" t="s">
        <v>19</v>
      </c>
      <c r="G43" s="33">
        <v>3</v>
      </c>
      <c r="H43" s="34">
        <v>3933</v>
      </c>
      <c r="I43" s="25">
        <f>IF(G43=1,0.012*H43,IF(G43=2,0.011*H43,IF(G43=3,0.01*H43,IF(G43=4,0.009*H43,IF(G43=5,0.008*H43,IF(G43=6,0.006*H43,IF(G43=7,0.006*H43,IF(G43=8,0.006*H43))))))))</f>
        <v>39.33</v>
      </c>
      <c r="J43" s="289" t="s">
        <v>16</v>
      </c>
    </row>
    <row r="44" spans="1:10" ht="15">
      <c r="A44" s="434"/>
      <c r="B44" s="288" t="s">
        <v>60</v>
      </c>
      <c r="C44" s="33">
        <v>1258</v>
      </c>
      <c r="D44" s="33">
        <v>352</v>
      </c>
      <c r="E44" s="33"/>
      <c r="F44" s="33" t="s">
        <v>19</v>
      </c>
      <c r="G44" s="33">
        <v>3</v>
      </c>
      <c r="H44" s="34">
        <v>5821</v>
      </c>
      <c r="I44" s="25">
        <f>IF(G44=1,0.012*H44,IF(G44=2,0.011*H44,IF(G44=3,0.01*H44,IF(G44=4,0.009*H44,IF(G44=5,0.008*H44,IF(G44=6,0.006*H44,IF(G44=7,0.006*H44,IF(G44=8,0.006*H44))))))))</f>
        <v>58.21</v>
      </c>
      <c r="J44" s="289" t="s">
        <v>16</v>
      </c>
    </row>
    <row r="45" spans="1:10" ht="36">
      <c r="A45" s="279" t="s">
        <v>1235</v>
      </c>
      <c r="B45" s="288"/>
      <c r="C45" s="33"/>
      <c r="D45" s="33"/>
      <c r="E45" s="33"/>
      <c r="G45" s="33"/>
      <c r="H45" s="165">
        <f>SUM(H42:H44)</f>
        <v>13760</v>
      </c>
      <c r="I45" s="31">
        <f>SUM(I42:I44)</f>
        <v>137.6</v>
      </c>
      <c r="J45" s="289"/>
    </row>
    <row r="46" spans="1:18" ht="12.75" customHeight="1">
      <c r="A46" s="434" t="s">
        <v>11</v>
      </c>
      <c r="B46" s="434"/>
      <c r="C46" s="434"/>
      <c r="D46" s="434"/>
      <c r="E46" s="434"/>
      <c r="F46" s="434"/>
      <c r="G46" s="434"/>
      <c r="H46" s="434"/>
      <c r="I46" s="434"/>
      <c r="J46" s="434"/>
      <c r="K46" s="290"/>
      <c r="L46" s="290"/>
      <c r="M46" s="290"/>
      <c r="N46" s="290"/>
      <c r="O46" s="290"/>
      <c r="P46" s="290"/>
      <c r="Q46" s="290"/>
      <c r="R46" s="290"/>
    </row>
    <row r="47" spans="1:10" ht="15">
      <c r="A47" s="425" t="s">
        <v>1236</v>
      </c>
      <c r="B47" s="288" t="s">
        <v>13</v>
      </c>
      <c r="C47" s="23">
        <v>518</v>
      </c>
      <c r="D47" s="33">
        <v>369</v>
      </c>
      <c r="E47" s="291"/>
      <c r="F47" s="33" t="s">
        <v>19</v>
      </c>
      <c r="G47" s="33">
        <v>7</v>
      </c>
      <c r="H47" s="34">
        <v>5146</v>
      </c>
      <c r="I47" s="25">
        <f>IF(G47=1,0.012*H47,IF(G47=2,0.011*H47,IF(G47=3,0.01*H47,IF(G47=4,0.009*H47,IF(G47=5,0.008*H47,IF(G47=6,0.006*H47,IF(G47=7,0.006*H47,IF(G47=8,0.006*H47))))))))</f>
        <v>30.876</v>
      </c>
      <c r="J47" s="289" t="s">
        <v>16</v>
      </c>
    </row>
    <row r="48" spans="1:10" ht="15">
      <c r="A48" s="425"/>
      <c r="B48" s="288" t="s">
        <v>13</v>
      </c>
      <c r="C48" s="23">
        <v>518</v>
      </c>
      <c r="D48" s="33">
        <v>374</v>
      </c>
      <c r="E48" s="33"/>
      <c r="F48" s="33" t="s">
        <v>19</v>
      </c>
      <c r="G48" s="33">
        <v>5</v>
      </c>
      <c r="H48" s="34">
        <v>9494</v>
      </c>
      <c r="I48" s="25">
        <f>IF(G48=1,0.012*H48,IF(G48=2,0.011*H48,IF(G48=3,0.01*H48,IF(G48=4,0.009*H48,IF(G48=5,0.008*H48,IF(G48=6,0.006*H48,IF(G48=7,0.006*H48,IF(G48=8,0.006*H48))))))))</f>
        <v>75.952</v>
      </c>
      <c r="J48" s="289" t="s">
        <v>16</v>
      </c>
    </row>
    <row r="49" spans="1:10" ht="15">
      <c r="A49" s="209" t="s">
        <v>1237</v>
      </c>
      <c r="B49" s="288"/>
      <c r="C49" s="23"/>
      <c r="D49" s="33"/>
      <c r="E49" s="33"/>
      <c r="G49" s="33"/>
      <c r="H49" s="165">
        <f>SUM(H47:H48)</f>
        <v>14640</v>
      </c>
      <c r="I49" s="31">
        <f>SUM(I47:I48)</f>
        <v>106.828</v>
      </c>
      <c r="J49" s="289"/>
    </row>
    <row r="50" spans="1:10" ht="15">
      <c r="A50" s="436" t="s">
        <v>1238</v>
      </c>
      <c r="B50" s="293" t="s">
        <v>13</v>
      </c>
      <c r="C50" s="23">
        <v>518</v>
      </c>
      <c r="D50" s="294">
        <v>663</v>
      </c>
      <c r="E50" s="294">
        <v>1</v>
      </c>
      <c r="F50" s="294" t="s">
        <v>19</v>
      </c>
      <c r="G50" s="294">
        <v>3</v>
      </c>
      <c r="H50" s="295">
        <v>897</v>
      </c>
      <c r="I50" s="296">
        <f>IF(G50=1,0.012*H50,IF(G50=2,0.011*H50,IF(G50=3,0.01*H50,IF(G50=4,0.009*H50,IF(G50=5,0.008*H50,IF(G50=6,0.006*H50,IF(G50=7,0.006*H50,IF(G50=8,0.006*H50))))))))</f>
        <v>8.97</v>
      </c>
      <c r="J50" s="297" t="s">
        <v>16</v>
      </c>
    </row>
    <row r="51" spans="1:10" ht="15">
      <c r="A51" s="436"/>
      <c r="B51" s="293" t="s">
        <v>13</v>
      </c>
      <c r="C51" s="23">
        <v>518</v>
      </c>
      <c r="D51" s="294">
        <v>663</v>
      </c>
      <c r="E51" s="294">
        <v>3</v>
      </c>
      <c r="F51" s="294" t="s">
        <v>19</v>
      </c>
      <c r="G51" s="294">
        <v>3</v>
      </c>
      <c r="H51" s="295">
        <v>1593</v>
      </c>
      <c r="I51" s="296">
        <f>IF(G51=1,0.012*H51,IF(G51=2,0.011*H51,IF(G51=3,0.01*H51,IF(G51=4,0.009*H51,IF(G51=5,0.008*H51,IF(G51=6,0.006*H51,IF(G51=7,0.006*H51,IF(G51=8,0.006*H51))))))))</f>
        <v>15.93</v>
      </c>
      <c r="J51" s="297" t="s">
        <v>16</v>
      </c>
    </row>
    <row r="52" spans="1:10" ht="15">
      <c r="A52" s="436"/>
      <c r="B52" s="293" t="s">
        <v>13</v>
      </c>
      <c r="C52" s="23">
        <v>518</v>
      </c>
      <c r="D52" s="294">
        <v>663</v>
      </c>
      <c r="E52" s="294">
        <v>4</v>
      </c>
      <c r="F52" s="294" t="s">
        <v>19</v>
      </c>
      <c r="G52" s="294">
        <v>3</v>
      </c>
      <c r="H52" s="295">
        <v>353</v>
      </c>
      <c r="I52" s="296">
        <f>IF(G52=1,0.012*H52,IF(G52=2,0.011*H52,IF(G52=3,0.01*H52,IF(G52=4,0.009*H52,IF(G52=5,0.008*H52,IF(G52=6,0.006*H52,IF(G52=7,0.006*H52,IF(G52=8,0.006*H52))))))))</f>
        <v>3.5300000000000002</v>
      </c>
      <c r="J52" s="297" t="s">
        <v>16</v>
      </c>
    </row>
    <row r="53" spans="1:10" ht="15">
      <c r="A53" s="292" t="s">
        <v>1238</v>
      </c>
      <c r="B53" s="293"/>
      <c r="C53" s="23"/>
      <c r="D53" s="294"/>
      <c r="E53" s="294"/>
      <c r="F53" s="294"/>
      <c r="G53" s="294"/>
      <c r="H53" s="298">
        <f>SUM(H50:H52)</f>
        <v>2843</v>
      </c>
      <c r="I53" s="299">
        <f>SUM(I50:I52)</f>
        <v>28.43</v>
      </c>
      <c r="J53" s="297"/>
    </row>
    <row r="54" spans="1:10" ht="15">
      <c r="A54" s="436" t="s">
        <v>1239</v>
      </c>
      <c r="B54" s="293" t="s">
        <v>13</v>
      </c>
      <c r="C54" s="23">
        <v>518</v>
      </c>
      <c r="D54" s="294" t="s">
        <v>1240</v>
      </c>
      <c r="E54" s="294">
        <v>2</v>
      </c>
      <c r="F54" s="294" t="s">
        <v>15</v>
      </c>
      <c r="G54" s="294">
        <v>3</v>
      </c>
      <c r="H54" s="300">
        <v>654</v>
      </c>
      <c r="I54" s="301">
        <f aca="true" t="shared" si="1" ref="I54:I59">IF(G54=1,0.012*H54,IF(G54=2,0.011*H54,IF(G54=3,0.01*H54,IF(G54=4,0.009*H54,IF(G54=5,0.008*H54,IF(G54=6,0.006*H54,IF(G54=7,0.006*H54,IF(G54=8,0.006*H54))))))))</f>
        <v>6.54</v>
      </c>
      <c r="J54" s="297" t="s">
        <v>16</v>
      </c>
    </row>
    <row r="55" spans="1:10" ht="15">
      <c r="A55" s="436"/>
      <c r="B55" s="293" t="s">
        <v>13</v>
      </c>
      <c r="C55" s="23">
        <v>518</v>
      </c>
      <c r="D55" s="294" t="s">
        <v>1240</v>
      </c>
      <c r="E55" s="294">
        <v>2</v>
      </c>
      <c r="F55" s="294" t="s">
        <v>15</v>
      </c>
      <c r="G55" s="294">
        <v>4</v>
      </c>
      <c r="H55" s="300">
        <v>436</v>
      </c>
      <c r="I55" s="301">
        <f t="shared" si="1"/>
        <v>3.9240000000000004</v>
      </c>
      <c r="J55" s="297" t="s">
        <v>16</v>
      </c>
    </row>
    <row r="56" spans="1:10" ht="15">
      <c r="A56" s="436"/>
      <c r="B56" s="293" t="s">
        <v>13</v>
      </c>
      <c r="C56" s="23">
        <v>518</v>
      </c>
      <c r="D56" s="294">
        <v>77</v>
      </c>
      <c r="E56" s="294">
        <v>3</v>
      </c>
      <c r="F56" s="294" t="s">
        <v>15</v>
      </c>
      <c r="G56" s="294">
        <v>3</v>
      </c>
      <c r="H56" s="300">
        <v>389</v>
      </c>
      <c r="I56" s="301">
        <f t="shared" si="1"/>
        <v>3.89</v>
      </c>
      <c r="J56" s="297" t="s">
        <v>16</v>
      </c>
    </row>
    <row r="57" spans="1:10" ht="15">
      <c r="A57" s="436"/>
      <c r="B57" s="293" t="s">
        <v>13</v>
      </c>
      <c r="C57" s="23">
        <v>518</v>
      </c>
      <c r="D57" s="294" t="s">
        <v>1241</v>
      </c>
      <c r="E57" s="294">
        <v>6</v>
      </c>
      <c r="F57" s="294" t="s">
        <v>15</v>
      </c>
      <c r="G57" s="294">
        <v>3</v>
      </c>
      <c r="H57" s="300">
        <v>1220</v>
      </c>
      <c r="I57" s="301">
        <f t="shared" si="1"/>
        <v>12.200000000000001</v>
      </c>
      <c r="J57" s="297" t="s">
        <v>16</v>
      </c>
    </row>
    <row r="58" spans="1:10" ht="15">
      <c r="A58" s="436"/>
      <c r="B58" s="293" t="s">
        <v>13</v>
      </c>
      <c r="C58" s="23">
        <v>518</v>
      </c>
      <c r="D58" s="294" t="s">
        <v>1242</v>
      </c>
      <c r="E58" s="294"/>
      <c r="F58" s="294" t="s">
        <v>15</v>
      </c>
      <c r="G58" s="294">
        <v>4</v>
      </c>
      <c r="H58" s="300">
        <v>1637</v>
      </c>
      <c r="I58" s="301">
        <f t="shared" si="1"/>
        <v>14.733000000000002</v>
      </c>
      <c r="J58" s="297" t="s">
        <v>16</v>
      </c>
    </row>
    <row r="59" spans="1:10" ht="15">
      <c r="A59" s="436"/>
      <c r="B59" s="293" t="s">
        <v>13</v>
      </c>
      <c r="C59" s="23">
        <v>518</v>
      </c>
      <c r="D59" s="294" t="s">
        <v>1242</v>
      </c>
      <c r="E59" s="294"/>
      <c r="F59" s="294" t="s">
        <v>15</v>
      </c>
      <c r="G59" s="294">
        <v>5</v>
      </c>
      <c r="H59" s="300">
        <v>1845</v>
      </c>
      <c r="I59" s="301">
        <f t="shared" si="1"/>
        <v>14.76</v>
      </c>
      <c r="J59" s="297" t="s">
        <v>16</v>
      </c>
    </row>
    <row r="60" spans="1:10" ht="15">
      <c r="A60" s="302" t="s">
        <v>1243</v>
      </c>
      <c r="B60" s="293"/>
      <c r="C60" s="23"/>
      <c r="D60" s="294"/>
      <c r="E60" s="294"/>
      <c r="F60" s="294"/>
      <c r="G60" s="294"/>
      <c r="H60" s="298">
        <f>SUM(H54:H59)</f>
        <v>6181</v>
      </c>
      <c r="I60" s="299">
        <f>SUM(I54:I59)</f>
        <v>56.047000000000004</v>
      </c>
      <c r="J60" s="297"/>
    </row>
    <row r="61" spans="1:10" ht="15" customHeight="1">
      <c r="A61" s="409" t="s">
        <v>1244</v>
      </c>
      <c r="B61" s="40" t="s">
        <v>25</v>
      </c>
      <c r="C61" s="41">
        <v>518</v>
      </c>
      <c r="D61" s="50" t="s">
        <v>35</v>
      </c>
      <c r="E61" s="43">
        <v>2</v>
      </c>
      <c r="F61" s="43" t="s">
        <v>27</v>
      </c>
      <c r="G61" s="43">
        <v>4</v>
      </c>
      <c r="H61" s="41">
        <v>12282</v>
      </c>
      <c r="I61" s="25">
        <f aca="true" t="shared" si="2" ref="I61:I66">IF(G61=1,0.012*H61,IF(G61=2,0.011*H61,IF(G61=3,0.01*H61,IF(G61=4,0.009*H61,IF(G61=5,0.008*H61,IF(G61=6,0.006*H61,IF(G61=7,0.006*H61,IF(G61=8,0.006*H61))))))))</f>
        <v>110.53800000000001</v>
      </c>
      <c r="J61" s="297" t="s">
        <v>16</v>
      </c>
    </row>
    <row r="62" spans="1:10" ht="15">
      <c r="A62" s="409"/>
      <c r="B62" s="40" t="s">
        <v>25</v>
      </c>
      <c r="C62" s="41">
        <v>518</v>
      </c>
      <c r="D62" s="50">
        <v>88</v>
      </c>
      <c r="E62" s="43"/>
      <c r="F62" s="43" t="s">
        <v>27</v>
      </c>
      <c r="G62" s="43">
        <v>4</v>
      </c>
      <c r="H62" s="41">
        <v>13653</v>
      </c>
      <c r="I62" s="25">
        <f t="shared" si="2"/>
        <v>122.87700000000001</v>
      </c>
      <c r="J62" s="297" t="s">
        <v>16</v>
      </c>
    </row>
    <row r="63" spans="1:10" ht="15">
      <c r="A63" s="409"/>
      <c r="B63" s="40" t="s">
        <v>25</v>
      </c>
      <c r="C63" s="41">
        <v>518</v>
      </c>
      <c r="D63" s="50" t="s">
        <v>718</v>
      </c>
      <c r="E63" s="43"/>
      <c r="F63" s="43" t="s">
        <v>27</v>
      </c>
      <c r="G63" s="43">
        <v>3</v>
      </c>
      <c r="H63" s="41">
        <v>7923</v>
      </c>
      <c r="I63" s="25">
        <f t="shared" si="2"/>
        <v>79.23</v>
      </c>
      <c r="J63" s="297" t="s">
        <v>16</v>
      </c>
    </row>
    <row r="64" spans="1:10" ht="15">
      <c r="A64" s="409"/>
      <c r="B64" s="40" t="s">
        <v>25</v>
      </c>
      <c r="C64" s="41">
        <v>518</v>
      </c>
      <c r="D64" s="50">
        <v>90</v>
      </c>
      <c r="E64" s="43"/>
      <c r="F64" s="43" t="s">
        <v>27</v>
      </c>
      <c r="G64" s="43">
        <v>3</v>
      </c>
      <c r="H64" s="41">
        <v>1262</v>
      </c>
      <c r="I64" s="25">
        <f t="shared" si="2"/>
        <v>12.620000000000001</v>
      </c>
      <c r="J64" s="297" t="s">
        <v>16</v>
      </c>
    </row>
    <row r="65" spans="1:10" ht="15">
      <c r="A65" s="409"/>
      <c r="B65" s="42" t="s">
        <v>25</v>
      </c>
      <c r="C65" s="49">
        <v>518</v>
      </c>
      <c r="D65" s="50">
        <v>91</v>
      </c>
      <c r="E65" s="50"/>
      <c r="F65" s="50" t="s">
        <v>27</v>
      </c>
      <c r="G65" s="50">
        <v>5</v>
      </c>
      <c r="H65" s="49">
        <v>7741</v>
      </c>
      <c r="I65" s="25">
        <f t="shared" si="2"/>
        <v>61.928000000000004</v>
      </c>
      <c r="J65" s="297" t="s">
        <v>16</v>
      </c>
    </row>
    <row r="66" spans="1:10" ht="15">
      <c r="A66" s="409"/>
      <c r="B66" s="42" t="s">
        <v>25</v>
      </c>
      <c r="C66" s="49">
        <v>518</v>
      </c>
      <c r="D66" s="50">
        <v>91</v>
      </c>
      <c r="E66" s="50"/>
      <c r="F66" s="50" t="s">
        <v>27</v>
      </c>
      <c r="G66" s="50">
        <v>3</v>
      </c>
      <c r="H66" s="49">
        <v>4355</v>
      </c>
      <c r="I66" s="25">
        <f t="shared" si="2"/>
        <v>43.550000000000004</v>
      </c>
      <c r="J66" s="297" t="s">
        <v>16</v>
      </c>
    </row>
    <row r="67" spans="1:10" ht="21">
      <c r="A67" s="303" t="s">
        <v>1245</v>
      </c>
      <c r="B67" s="35"/>
      <c r="C67" s="36"/>
      <c r="D67" s="36"/>
      <c r="E67" s="36"/>
      <c r="F67" s="37"/>
      <c r="G67" s="36"/>
      <c r="H67" s="38">
        <f>SUM(H61:H66)</f>
        <v>47216</v>
      </c>
      <c r="I67" s="39">
        <f>SUM(I61:I66)</f>
        <v>430.74300000000005</v>
      </c>
      <c r="J67" s="4"/>
    </row>
    <row r="68" spans="1:10" ht="15" customHeight="1">
      <c r="A68" s="409" t="s">
        <v>1246</v>
      </c>
      <c r="B68" s="42" t="s">
        <v>25</v>
      </c>
      <c r="C68" s="49">
        <v>518</v>
      </c>
      <c r="D68" s="50" t="s">
        <v>35</v>
      </c>
      <c r="E68" s="50">
        <v>2</v>
      </c>
      <c r="F68" s="50" t="s">
        <v>27</v>
      </c>
      <c r="G68" s="50">
        <v>4</v>
      </c>
      <c r="H68" s="49">
        <v>11129</v>
      </c>
      <c r="I68" s="25">
        <f aca="true" t="shared" si="3" ref="I68:I79">IF(G68=1,0.012*H68,IF(G68=2,0.011*H68,IF(G68=3,0.01*H68,IF(G68=4,0.009*H68,IF(G68=5,0.008*H68,IF(G68=6,0.006*H68,IF(G68=7,0.006*H68,IF(G68=8,0.006*H68))))))))</f>
        <v>100.16100000000002</v>
      </c>
      <c r="J68" s="297" t="s">
        <v>16</v>
      </c>
    </row>
    <row r="69" spans="1:10" ht="15">
      <c r="A69" s="409"/>
      <c r="B69" s="42" t="s">
        <v>25</v>
      </c>
      <c r="C69" s="49">
        <v>518</v>
      </c>
      <c r="D69" s="304" t="s">
        <v>709</v>
      </c>
      <c r="E69" s="50">
        <v>2</v>
      </c>
      <c r="F69" s="50" t="s">
        <v>27</v>
      </c>
      <c r="G69" s="50">
        <v>3</v>
      </c>
      <c r="H69" s="49">
        <v>1496</v>
      </c>
      <c r="I69" s="25">
        <f t="shared" si="3"/>
        <v>14.96</v>
      </c>
      <c r="J69" s="297" t="s">
        <v>16</v>
      </c>
    </row>
    <row r="70" spans="1:10" ht="15">
      <c r="A70" s="409"/>
      <c r="B70" s="42" t="s">
        <v>25</v>
      </c>
      <c r="C70" s="49">
        <v>518</v>
      </c>
      <c r="D70" s="304" t="s">
        <v>709</v>
      </c>
      <c r="E70" s="50">
        <v>2</v>
      </c>
      <c r="F70" s="50" t="s">
        <v>27</v>
      </c>
      <c r="G70" s="50">
        <v>4</v>
      </c>
      <c r="H70" s="49">
        <v>879</v>
      </c>
      <c r="I70" s="25">
        <f t="shared" si="3"/>
        <v>7.911000000000001</v>
      </c>
      <c r="J70" s="297" t="s">
        <v>16</v>
      </c>
    </row>
    <row r="71" spans="1:10" ht="15">
      <c r="A71" s="409"/>
      <c r="B71" s="42" t="s">
        <v>25</v>
      </c>
      <c r="C71" s="49">
        <v>518</v>
      </c>
      <c r="D71" s="304" t="s">
        <v>1247</v>
      </c>
      <c r="E71" s="50"/>
      <c r="F71" s="50" t="s">
        <v>27</v>
      </c>
      <c r="G71" s="50">
        <v>4</v>
      </c>
      <c r="H71" s="49">
        <v>1997</v>
      </c>
      <c r="I71" s="25">
        <f t="shared" si="3"/>
        <v>17.973000000000003</v>
      </c>
      <c r="J71" s="297" t="s">
        <v>16</v>
      </c>
    </row>
    <row r="72" spans="1:10" ht="15">
      <c r="A72" s="409"/>
      <c r="B72" s="42" t="s">
        <v>25</v>
      </c>
      <c r="C72" s="49">
        <v>518</v>
      </c>
      <c r="D72" s="304" t="s">
        <v>1247</v>
      </c>
      <c r="E72" s="50"/>
      <c r="F72" s="50" t="s">
        <v>27</v>
      </c>
      <c r="G72" s="50">
        <v>5</v>
      </c>
      <c r="H72" s="49">
        <v>1834</v>
      </c>
      <c r="I72" s="25">
        <f t="shared" si="3"/>
        <v>14.672</v>
      </c>
      <c r="J72" s="297" t="s">
        <v>16</v>
      </c>
    </row>
    <row r="73" spans="1:10" ht="15">
      <c r="A73" s="409"/>
      <c r="B73" s="42" t="s">
        <v>25</v>
      </c>
      <c r="C73" s="49">
        <v>518</v>
      </c>
      <c r="D73" s="304">
        <v>85</v>
      </c>
      <c r="E73" s="50"/>
      <c r="F73" s="50" t="s">
        <v>27</v>
      </c>
      <c r="G73" s="50">
        <v>3</v>
      </c>
      <c r="H73" s="49">
        <v>4556</v>
      </c>
      <c r="I73" s="25">
        <f t="shared" si="3"/>
        <v>45.56</v>
      </c>
      <c r="J73" s="297" t="s">
        <v>16</v>
      </c>
    </row>
    <row r="74" spans="1:10" ht="15">
      <c r="A74" s="409"/>
      <c r="B74" s="42" t="s">
        <v>25</v>
      </c>
      <c r="C74" s="49">
        <v>518</v>
      </c>
      <c r="D74" s="304">
        <v>85</v>
      </c>
      <c r="E74" s="50"/>
      <c r="F74" s="50" t="s">
        <v>27</v>
      </c>
      <c r="G74" s="50">
        <v>4</v>
      </c>
      <c r="H74" s="49">
        <v>3852</v>
      </c>
      <c r="I74" s="25">
        <f t="shared" si="3"/>
        <v>34.668000000000006</v>
      </c>
      <c r="J74" s="297" t="s">
        <v>16</v>
      </c>
    </row>
    <row r="75" spans="1:10" ht="15">
      <c r="A75" s="409"/>
      <c r="B75" s="42" t="s">
        <v>25</v>
      </c>
      <c r="C75" s="49">
        <v>518</v>
      </c>
      <c r="D75" s="304">
        <v>86</v>
      </c>
      <c r="E75" s="50">
        <v>1</v>
      </c>
      <c r="F75" s="50" t="s">
        <v>27</v>
      </c>
      <c r="G75" s="50">
        <v>3</v>
      </c>
      <c r="H75" s="49">
        <v>4320</v>
      </c>
      <c r="I75" s="25">
        <f t="shared" si="3"/>
        <v>43.2</v>
      </c>
      <c r="J75" s="297" t="s">
        <v>16</v>
      </c>
    </row>
    <row r="76" spans="1:10" ht="15">
      <c r="A76" s="409"/>
      <c r="B76" s="42" t="s">
        <v>25</v>
      </c>
      <c r="C76" s="49">
        <v>518</v>
      </c>
      <c r="D76" s="304">
        <v>86</v>
      </c>
      <c r="E76" s="50">
        <v>1</v>
      </c>
      <c r="F76" s="50" t="s">
        <v>27</v>
      </c>
      <c r="G76" s="50">
        <v>5</v>
      </c>
      <c r="H76" s="49">
        <v>968</v>
      </c>
      <c r="I76" s="25">
        <f t="shared" si="3"/>
        <v>7.744</v>
      </c>
      <c r="J76" s="297" t="s">
        <v>16</v>
      </c>
    </row>
    <row r="77" spans="1:10" ht="15">
      <c r="A77" s="409"/>
      <c r="B77" s="42" t="s">
        <v>25</v>
      </c>
      <c r="C77" s="49">
        <v>518</v>
      </c>
      <c r="D77" s="304">
        <v>86</v>
      </c>
      <c r="E77" s="50">
        <v>2</v>
      </c>
      <c r="F77" s="50" t="s">
        <v>27</v>
      </c>
      <c r="G77" s="50">
        <v>5</v>
      </c>
      <c r="H77" s="49">
        <v>3000</v>
      </c>
      <c r="I77" s="25">
        <f t="shared" si="3"/>
        <v>24</v>
      </c>
      <c r="J77" s="297" t="s">
        <v>16</v>
      </c>
    </row>
    <row r="78" spans="1:10" ht="15">
      <c r="A78" s="409"/>
      <c r="B78" s="42" t="s">
        <v>25</v>
      </c>
      <c r="C78" s="49">
        <v>518</v>
      </c>
      <c r="D78" s="304">
        <v>87</v>
      </c>
      <c r="E78" s="50"/>
      <c r="F78" s="50" t="s">
        <v>27</v>
      </c>
      <c r="G78" s="50">
        <v>4</v>
      </c>
      <c r="H78" s="49">
        <v>13710</v>
      </c>
      <c r="I78" s="25">
        <f t="shared" si="3"/>
        <v>123.39000000000001</v>
      </c>
      <c r="J78" s="297" t="s">
        <v>16</v>
      </c>
    </row>
    <row r="79" spans="1:10" ht="15">
      <c r="A79" s="409"/>
      <c r="B79" s="42" t="s">
        <v>25</v>
      </c>
      <c r="C79" s="49">
        <v>518</v>
      </c>
      <c r="D79" s="304" t="s">
        <v>718</v>
      </c>
      <c r="E79" s="50"/>
      <c r="F79" s="50" t="s">
        <v>27</v>
      </c>
      <c r="G79" s="50">
        <v>3</v>
      </c>
      <c r="H79" s="49">
        <v>785</v>
      </c>
      <c r="I79" s="25">
        <f t="shared" si="3"/>
        <v>7.8500000000000005</v>
      </c>
      <c r="J79" s="297" t="s">
        <v>16</v>
      </c>
    </row>
    <row r="80" spans="1:10" ht="21">
      <c r="A80" s="303" t="s">
        <v>1248</v>
      </c>
      <c r="B80" s="35"/>
      <c r="C80" s="36"/>
      <c r="D80" s="36"/>
      <c r="E80" s="36"/>
      <c r="F80" s="37"/>
      <c r="G80" s="36"/>
      <c r="H80" s="38">
        <f>SUM(H68:H79)</f>
        <v>48526</v>
      </c>
      <c r="I80" s="39">
        <f>SUM(I68:I79)</f>
        <v>442.08900000000006</v>
      </c>
      <c r="J80" s="4"/>
    </row>
    <row r="81" spans="1:10" ht="15" customHeight="1">
      <c r="A81" s="409" t="s">
        <v>1249</v>
      </c>
      <c r="B81" s="40" t="s">
        <v>25</v>
      </c>
      <c r="C81" s="41">
        <v>518</v>
      </c>
      <c r="D81" s="304" t="s">
        <v>173</v>
      </c>
      <c r="E81" s="43"/>
      <c r="F81" s="43" t="s">
        <v>27</v>
      </c>
      <c r="G81" s="43">
        <v>4</v>
      </c>
      <c r="H81" s="41">
        <v>13063</v>
      </c>
      <c r="I81" s="25">
        <f aca="true" t="shared" si="4" ref="I81:I91">IF(G81=1,0.012*H81,IF(G81=2,0.011*H81,IF(G81=3,0.01*H81,IF(G81=4,0.009*H81,IF(G81=5,0.008*H81,IF(G81=6,0.006*H81,IF(G81=7,0.006*H81,IF(G81=8,0.006*H81))))))))</f>
        <v>117.56700000000001</v>
      </c>
      <c r="J81" s="297" t="s">
        <v>16</v>
      </c>
    </row>
    <row r="82" spans="1:10" ht="15">
      <c r="A82" s="409"/>
      <c r="B82" s="40" t="s">
        <v>25</v>
      </c>
      <c r="C82" s="41">
        <v>518</v>
      </c>
      <c r="D82" s="304" t="s">
        <v>173</v>
      </c>
      <c r="E82" s="43"/>
      <c r="F82" s="43" t="s">
        <v>27</v>
      </c>
      <c r="G82" s="43">
        <v>5</v>
      </c>
      <c r="H82" s="41">
        <v>6434</v>
      </c>
      <c r="I82" s="25">
        <f t="shared" si="4"/>
        <v>51.472</v>
      </c>
      <c r="J82" s="297" t="s">
        <v>16</v>
      </c>
    </row>
    <row r="83" spans="1:10" ht="15">
      <c r="A83" s="409"/>
      <c r="B83" s="40" t="s">
        <v>25</v>
      </c>
      <c r="C83" s="41">
        <v>518</v>
      </c>
      <c r="D83" s="304" t="s">
        <v>174</v>
      </c>
      <c r="E83" s="43"/>
      <c r="F83" s="43" t="s">
        <v>27</v>
      </c>
      <c r="G83" s="43">
        <v>4</v>
      </c>
      <c r="H83" s="41">
        <v>1392</v>
      </c>
      <c r="I83" s="25">
        <f t="shared" si="4"/>
        <v>12.528000000000002</v>
      </c>
      <c r="J83" s="297" t="s">
        <v>16</v>
      </c>
    </row>
    <row r="84" spans="1:10" ht="15">
      <c r="A84" s="409"/>
      <c r="B84" s="40" t="s">
        <v>25</v>
      </c>
      <c r="C84" s="41">
        <v>518</v>
      </c>
      <c r="D84" s="304" t="s">
        <v>1250</v>
      </c>
      <c r="E84" s="43"/>
      <c r="F84" s="43" t="s">
        <v>27</v>
      </c>
      <c r="G84" s="43">
        <v>4</v>
      </c>
      <c r="H84" s="41">
        <v>134</v>
      </c>
      <c r="I84" s="25">
        <f t="shared" si="4"/>
        <v>1.2060000000000002</v>
      </c>
      <c r="J84" s="297" t="s">
        <v>16</v>
      </c>
    </row>
    <row r="85" spans="1:10" ht="15">
      <c r="A85" s="409"/>
      <c r="B85" s="40" t="s">
        <v>25</v>
      </c>
      <c r="C85" s="41">
        <v>518</v>
      </c>
      <c r="D85" s="304" t="s">
        <v>180</v>
      </c>
      <c r="E85" s="43"/>
      <c r="F85" s="43" t="s">
        <v>27</v>
      </c>
      <c r="G85" s="43">
        <v>4</v>
      </c>
      <c r="H85" s="41">
        <v>4328</v>
      </c>
      <c r="I85" s="25">
        <f t="shared" si="4"/>
        <v>38.952000000000005</v>
      </c>
      <c r="J85" s="297" t="s">
        <v>16</v>
      </c>
    </row>
    <row r="86" spans="1:10" ht="15">
      <c r="A86" s="409"/>
      <c r="B86" s="40" t="s">
        <v>25</v>
      </c>
      <c r="C86" s="41">
        <v>518</v>
      </c>
      <c r="D86" s="304" t="s">
        <v>1251</v>
      </c>
      <c r="E86" s="43"/>
      <c r="F86" s="43" t="s">
        <v>27</v>
      </c>
      <c r="G86" s="43">
        <v>4</v>
      </c>
      <c r="H86" s="41">
        <v>466</v>
      </c>
      <c r="I86" s="25">
        <f t="shared" si="4"/>
        <v>4.194000000000001</v>
      </c>
      <c r="J86" s="297" t="s">
        <v>16</v>
      </c>
    </row>
    <row r="87" spans="1:10" ht="15">
      <c r="A87" s="409"/>
      <c r="B87" s="40" t="s">
        <v>25</v>
      </c>
      <c r="C87" s="41">
        <v>518</v>
      </c>
      <c r="D87" s="304" t="s">
        <v>1252</v>
      </c>
      <c r="E87" s="43"/>
      <c r="F87" s="43" t="s">
        <v>27</v>
      </c>
      <c r="G87" s="43">
        <v>4</v>
      </c>
      <c r="H87" s="41">
        <v>3637</v>
      </c>
      <c r="I87" s="25">
        <f t="shared" si="4"/>
        <v>32.733000000000004</v>
      </c>
      <c r="J87" s="297" t="s">
        <v>16</v>
      </c>
    </row>
    <row r="88" spans="1:10" ht="15">
      <c r="A88" s="409"/>
      <c r="B88" s="40" t="s">
        <v>25</v>
      </c>
      <c r="C88" s="41">
        <v>518</v>
      </c>
      <c r="D88" s="304">
        <v>188</v>
      </c>
      <c r="E88" s="43"/>
      <c r="F88" s="43" t="s">
        <v>27</v>
      </c>
      <c r="G88" s="43">
        <v>5</v>
      </c>
      <c r="H88" s="41">
        <v>4498</v>
      </c>
      <c r="I88" s="25">
        <f t="shared" si="4"/>
        <v>35.984</v>
      </c>
      <c r="J88" s="297" t="s">
        <v>16</v>
      </c>
    </row>
    <row r="89" spans="1:10" ht="15">
      <c r="A89" s="409"/>
      <c r="B89" s="40" t="s">
        <v>25</v>
      </c>
      <c r="C89" s="41">
        <v>518</v>
      </c>
      <c r="D89" s="304" t="s">
        <v>1253</v>
      </c>
      <c r="E89" s="43"/>
      <c r="F89" s="43" t="s">
        <v>27</v>
      </c>
      <c r="G89" s="43">
        <v>3</v>
      </c>
      <c r="H89" s="41">
        <v>78</v>
      </c>
      <c r="I89" s="25">
        <f t="shared" si="4"/>
        <v>0.78</v>
      </c>
      <c r="J89" s="297" t="s">
        <v>16</v>
      </c>
    </row>
    <row r="90" spans="1:10" ht="15">
      <c r="A90" s="409"/>
      <c r="B90" s="40" t="s">
        <v>25</v>
      </c>
      <c r="C90" s="41">
        <v>518</v>
      </c>
      <c r="D90" s="304" t="s">
        <v>1254</v>
      </c>
      <c r="E90" s="43">
        <v>2</v>
      </c>
      <c r="F90" s="43" t="s">
        <v>27</v>
      </c>
      <c r="G90" s="43">
        <v>3</v>
      </c>
      <c r="H90" s="41">
        <v>338</v>
      </c>
      <c r="I90" s="25">
        <f t="shared" si="4"/>
        <v>3.38</v>
      </c>
      <c r="J90" s="297" t="s">
        <v>16</v>
      </c>
    </row>
    <row r="91" spans="1:10" ht="15">
      <c r="A91" s="409"/>
      <c r="B91" s="40" t="s">
        <v>25</v>
      </c>
      <c r="C91" s="41">
        <v>518</v>
      </c>
      <c r="D91" s="304" t="s">
        <v>1254</v>
      </c>
      <c r="E91" s="43">
        <v>1</v>
      </c>
      <c r="F91" s="43" t="s">
        <v>27</v>
      </c>
      <c r="G91" s="43">
        <v>3</v>
      </c>
      <c r="H91" s="41">
        <v>3096</v>
      </c>
      <c r="I91" s="25">
        <f t="shared" si="4"/>
        <v>30.96</v>
      </c>
      <c r="J91" s="297" t="s">
        <v>16</v>
      </c>
    </row>
    <row r="92" spans="1:10" ht="21">
      <c r="A92" s="303" t="s">
        <v>1255</v>
      </c>
      <c r="B92" s="35"/>
      <c r="C92" s="36"/>
      <c r="D92" s="36"/>
      <c r="E92" s="36"/>
      <c r="F92" s="37"/>
      <c r="G92" s="36"/>
      <c r="H92" s="38">
        <f>SUM(H81:H91)</f>
        <v>37464</v>
      </c>
      <c r="I92" s="39">
        <f>SUM(I81:I91)</f>
        <v>329.7559999999999</v>
      </c>
      <c r="J92" s="4"/>
    </row>
    <row r="93" spans="1:10" ht="15" customHeight="1">
      <c r="A93" s="409" t="s">
        <v>1256</v>
      </c>
      <c r="B93" s="40" t="s">
        <v>25</v>
      </c>
      <c r="C93" s="41">
        <v>518</v>
      </c>
      <c r="D93" s="304" t="s">
        <v>173</v>
      </c>
      <c r="E93" s="43"/>
      <c r="F93" s="43" t="s">
        <v>27</v>
      </c>
      <c r="G93" s="43">
        <v>4</v>
      </c>
      <c r="H93" s="41">
        <v>12697</v>
      </c>
      <c r="I93" s="25">
        <f aca="true" t="shared" si="5" ref="I93:I102">IF(G93=1,0.012*H93,IF(G93=2,0.011*H93,IF(G93=3,0.01*H93,IF(G93=4,0.009*H93,IF(G93=5,0.008*H93,IF(G93=6,0.006*H93,IF(G93=7,0.006*H93,IF(G93=8,0.006*H93))))))))</f>
        <v>114.27300000000001</v>
      </c>
      <c r="J93" s="28" t="s">
        <v>16</v>
      </c>
    </row>
    <row r="94" spans="1:10" ht="15">
      <c r="A94" s="409"/>
      <c r="B94" s="40" t="s">
        <v>25</v>
      </c>
      <c r="C94" s="41">
        <v>518</v>
      </c>
      <c r="D94" s="304" t="s">
        <v>173</v>
      </c>
      <c r="E94" s="43"/>
      <c r="F94" s="43" t="s">
        <v>27</v>
      </c>
      <c r="G94" s="43">
        <v>5</v>
      </c>
      <c r="H94" s="41">
        <v>5953</v>
      </c>
      <c r="I94" s="25">
        <f t="shared" si="5"/>
        <v>47.624</v>
      </c>
      <c r="J94" s="28" t="s">
        <v>16</v>
      </c>
    </row>
    <row r="95" spans="1:10" ht="15">
      <c r="A95" s="409"/>
      <c r="B95" s="40" t="s">
        <v>25</v>
      </c>
      <c r="C95" s="41">
        <v>518</v>
      </c>
      <c r="D95" s="304" t="s">
        <v>1253</v>
      </c>
      <c r="E95" s="43"/>
      <c r="F95" s="43" t="s">
        <v>27</v>
      </c>
      <c r="G95" s="43">
        <v>3</v>
      </c>
      <c r="H95" s="41">
        <v>576</v>
      </c>
      <c r="I95" s="25">
        <f t="shared" si="5"/>
        <v>5.76</v>
      </c>
      <c r="J95" s="28" t="s">
        <v>16</v>
      </c>
    </row>
    <row r="96" spans="1:10" ht="15">
      <c r="A96" s="409"/>
      <c r="B96" s="51" t="s">
        <v>25</v>
      </c>
      <c r="C96" s="52">
        <v>518</v>
      </c>
      <c r="D96" s="305" t="s">
        <v>1254</v>
      </c>
      <c r="E96" s="53">
        <v>2</v>
      </c>
      <c r="F96" s="53" t="s">
        <v>27</v>
      </c>
      <c r="G96" s="53">
        <v>3</v>
      </c>
      <c r="H96" s="52">
        <v>1780</v>
      </c>
      <c r="I96" s="25">
        <f t="shared" si="5"/>
        <v>17.8</v>
      </c>
      <c r="J96" s="28" t="s">
        <v>16</v>
      </c>
    </row>
    <row r="97" spans="1:10" ht="15">
      <c r="A97" s="409"/>
      <c r="B97" s="40" t="s">
        <v>25</v>
      </c>
      <c r="C97" s="41">
        <v>518</v>
      </c>
      <c r="D97" s="304" t="s">
        <v>1254</v>
      </c>
      <c r="E97" s="43">
        <v>1</v>
      </c>
      <c r="F97" s="43" t="s">
        <v>27</v>
      </c>
      <c r="G97" s="43">
        <v>3</v>
      </c>
      <c r="H97" s="41">
        <v>5242</v>
      </c>
      <c r="I97" s="25">
        <f t="shared" si="5"/>
        <v>52.42</v>
      </c>
      <c r="J97" s="28" t="s">
        <v>16</v>
      </c>
    </row>
    <row r="98" spans="1:10" ht="15">
      <c r="A98" s="409"/>
      <c r="B98" s="40" t="s">
        <v>25</v>
      </c>
      <c r="C98" s="41">
        <v>518</v>
      </c>
      <c r="D98" s="304">
        <v>191</v>
      </c>
      <c r="E98" s="43"/>
      <c r="F98" s="43" t="s">
        <v>27</v>
      </c>
      <c r="G98" s="43">
        <v>3</v>
      </c>
      <c r="H98" s="41">
        <v>949</v>
      </c>
      <c r="I98" s="25">
        <f t="shared" si="5"/>
        <v>9.49</v>
      </c>
      <c r="J98" s="28" t="s">
        <v>16</v>
      </c>
    </row>
    <row r="99" spans="1:10" ht="15">
      <c r="A99" s="409"/>
      <c r="B99" s="40" t="s">
        <v>25</v>
      </c>
      <c r="C99" s="41">
        <v>518</v>
      </c>
      <c r="D99" s="304" t="s">
        <v>175</v>
      </c>
      <c r="E99" s="43"/>
      <c r="F99" s="43" t="s">
        <v>27</v>
      </c>
      <c r="G99" s="43">
        <v>3</v>
      </c>
      <c r="H99" s="41">
        <v>10209</v>
      </c>
      <c r="I99" s="25">
        <f t="shared" si="5"/>
        <v>102.09</v>
      </c>
      <c r="J99" s="28" t="s">
        <v>16</v>
      </c>
    </row>
    <row r="100" spans="1:10" ht="15">
      <c r="A100" s="409"/>
      <c r="B100" s="40" t="s">
        <v>25</v>
      </c>
      <c r="C100" s="41">
        <v>518</v>
      </c>
      <c r="D100" s="304" t="s">
        <v>1257</v>
      </c>
      <c r="E100" s="43"/>
      <c r="F100" s="43" t="s">
        <v>27</v>
      </c>
      <c r="G100" s="43">
        <v>4</v>
      </c>
      <c r="H100" s="41">
        <v>125</v>
      </c>
      <c r="I100" s="25">
        <f t="shared" si="5"/>
        <v>1.1250000000000002</v>
      </c>
      <c r="J100" s="28" t="s">
        <v>16</v>
      </c>
    </row>
    <row r="101" spans="1:10" ht="15">
      <c r="A101" s="409"/>
      <c r="B101" s="40" t="s">
        <v>25</v>
      </c>
      <c r="C101" s="41">
        <v>518</v>
      </c>
      <c r="D101" s="304" t="s">
        <v>181</v>
      </c>
      <c r="E101" s="43"/>
      <c r="F101" s="43" t="s">
        <v>27</v>
      </c>
      <c r="G101" s="43">
        <v>4</v>
      </c>
      <c r="H101" s="41">
        <v>2970</v>
      </c>
      <c r="I101" s="25">
        <f t="shared" si="5"/>
        <v>26.730000000000004</v>
      </c>
      <c r="J101" s="28" t="s">
        <v>16</v>
      </c>
    </row>
    <row r="102" spans="1:10" ht="15">
      <c r="A102" s="409"/>
      <c r="B102" s="40" t="s">
        <v>25</v>
      </c>
      <c r="C102" s="41">
        <v>518</v>
      </c>
      <c r="D102" s="304" t="s">
        <v>182</v>
      </c>
      <c r="E102" s="43">
        <v>3</v>
      </c>
      <c r="F102" s="43" t="s">
        <v>27</v>
      </c>
      <c r="G102" s="43">
        <v>4</v>
      </c>
      <c r="H102" s="41">
        <v>4489</v>
      </c>
      <c r="I102" s="25">
        <f t="shared" si="5"/>
        <v>40.401</v>
      </c>
      <c r="J102" s="28" t="s">
        <v>16</v>
      </c>
    </row>
    <row r="103" spans="1:10" ht="15">
      <c r="A103" s="21" t="s">
        <v>1258</v>
      </c>
      <c r="B103" s="35"/>
      <c r="C103" s="36"/>
      <c r="D103" s="36"/>
      <c r="E103" s="36"/>
      <c r="F103" s="37"/>
      <c r="G103" s="36"/>
      <c r="H103" s="38">
        <f>SUM(H93:H102)</f>
        <v>44990</v>
      </c>
      <c r="I103" s="39">
        <f>SUM(I93:I102)</f>
        <v>417.713</v>
      </c>
      <c r="J103" s="4"/>
    </row>
    <row r="104" spans="1:10" ht="15" customHeight="1">
      <c r="A104" s="409" t="s">
        <v>1259</v>
      </c>
      <c r="B104" s="40" t="s">
        <v>25</v>
      </c>
      <c r="C104" s="41">
        <v>518</v>
      </c>
      <c r="D104" s="304" t="s">
        <v>175</v>
      </c>
      <c r="E104" s="43"/>
      <c r="F104" s="43" t="s">
        <v>27</v>
      </c>
      <c r="G104" s="43">
        <v>3</v>
      </c>
      <c r="H104" s="41">
        <v>1608</v>
      </c>
      <c r="I104" s="25">
        <f aca="true" t="shared" si="6" ref="I104:I114">IF(G104=1,0.012*H104,IF(G104=2,0.011*H104,IF(G104=3,0.01*H104,IF(G104=4,0.009*H104,IF(G104=5,0.008*H104,IF(G104=6,0.006*H104,IF(G104=7,0.006*H104,IF(G104=8,0.006*H104))))))))</f>
        <v>16.080000000000002</v>
      </c>
      <c r="J104" s="28" t="s">
        <v>16</v>
      </c>
    </row>
    <row r="105" spans="1:10" ht="15">
      <c r="A105" s="409"/>
      <c r="B105" s="40" t="s">
        <v>25</v>
      </c>
      <c r="C105" s="41">
        <v>518</v>
      </c>
      <c r="D105" s="304" t="s">
        <v>1257</v>
      </c>
      <c r="E105" s="43"/>
      <c r="F105" s="43" t="s">
        <v>27</v>
      </c>
      <c r="G105" s="43">
        <v>4</v>
      </c>
      <c r="H105" s="41">
        <v>5991</v>
      </c>
      <c r="I105" s="25">
        <f t="shared" si="6"/>
        <v>53.919000000000004</v>
      </c>
      <c r="J105" s="28" t="s">
        <v>16</v>
      </c>
    </row>
    <row r="106" spans="1:10" ht="15">
      <c r="A106" s="409"/>
      <c r="B106" s="40" t="s">
        <v>25</v>
      </c>
      <c r="C106" s="41">
        <v>518</v>
      </c>
      <c r="D106" s="304" t="s">
        <v>1260</v>
      </c>
      <c r="E106" s="43"/>
      <c r="F106" s="43" t="s">
        <v>27</v>
      </c>
      <c r="G106" s="43">
        <v>4</v>
      </c>
      <c r="H106" s="41">
        <v>9425</v>
      </c>
      <c r="I106" s="25">
        <f t="shared" si="6"/>
        <v>84.825</v>
      </c>
      <c r="J106" s="28" t="s">
        <v>16</v>
      </c>
    </row>
    <row r="107" spans="1:10" ht="15">
      <c r="A107" s="409"/>
      <c r="B107" s="40" t="s">
        <v>25</v>
      </c>
      <c r="C107" s="41">
        <v>518</v>
      </c>
      <c r="D107" s="304">
        <v>196</v>
      </c>
      <c r="E107" s="43">
        <v>1</v>
      </c>
      <c r="F107" s="43" t="s">
        <v>27</v>
      </c>
      <c r="G107" s="43">
        <v>4</v>
      </c>
      <c r="H107" s="41">
        <v>2586</v>
      </c>
      <c r="I107" s="25">
        <f t="shared" si="6"/>
        <v>23.274000000000004</v>
      </c>
      <c r="J107" s="28" t="s">
        <v>16</v>
      </c>
    </row>
    <row r="108" spans="1:10" ht="15">
      <c r="A108" s="409"/>
      <c r="B108" s="40" t="s">
        <v>25</v>
      </c>
      <c r="C108" s="41">
        <v>518</v>
      </c>
      <c r="D108" s="304" t="s">
        <v>182</v>
      </c>
      <c r="E108" s="43">
        <v>3</v>
      </c>
      <c r="F108" s="43" t="s">
        <v>27</v>
      </c>
      <c r="G108" s="43">
        <v>4</v>
      </c>
      <c r="H108" s="41">
        <v>2460</v>
      </c>
      <c r="I108" s="25">
        <f t="shared" si="6"/>
        <v>22.140000000000004</v>
      </c>
      <c r="J108" s="28" t="s">
        <v>16</v>
      </c>
    </row>
    <row r="109" spans="1:10" ht="15">
      <c r="A109" s="409"/>
      <c r="B109" s="40" t="s">
        <v>25</v>
      </c>
      <c r="C109" s="41">
        <v>518</v>
      </c>
      <c r="D109" s="304" t="s">
        <v>181</v>
      </c>
      <c r="E109" s="43"/>
      <c r="F109" s="43" t="s">
        <v>27</v>
      </c>
      <c r="G109" s="43">
        <v>4</v>
      </c>
      <c r="H109" s="41">
        <v>11827</v>
      </c>
      <c r="I109" s="25">
        <f t="shared" si="6"/>
        <v>106.44300000000001</v>
      </c>
      <c r="J109" s="28" t="s">
        <v>16</v>
      </c>
    </row>
    <row r="110" spans="1:10" ht="15">
      <c r="A110" s="409"/>
      <c r="B110" s="40" t="s">
        <v>25</v>
      </c>
      <c r="C110" s="41">
        <v>518</v>
      </c>
      <c r="D110" s="306" t="s">
        <v>1261</v>
      </c>
      <c r="E110" s="307"/>
      <c r="F110" s="307" t="s">
        <v>42</v>
      </c>
      <c r="G110" s="307">
        <v>4</v>
      </c>
      <c r="H110" s="308">
        <v>6807</v>
      </c>
      <c r="I110" s="25">
        <f t="shared" si="6"/>
        <v>61.263000000000005</v>
      </c>
      <c r="J110" s="28" t="s">
        <v>16</v>
      </c>
    </row>
    <row r="111" spans="1:10" ht="15">
      <c r="A111" s="409"/>
      <c r="B111" s="40" t="s">
        <v>25</v>
      </c>
      <c r="C111" s="41">
        <v>518</v>
      </c>
      <c r="D111" s="304" t="s">
        <v>188</v>
      </c>
      <c r="E111" s="43"/>
      <c r="F111" s="43" t="s">
        <v>27</v>
      </c>
      <c r="G111" s="43">
        <v>4</v>
      </c>
      <c r="H111" s="41">
        <v>1221</v>
      </c>
      <c r="I111" s="25">
        <f t="shared" si="6"/>
        <v>10.989</v>
      </c>
      <c r="J111" s="28" t="s">
        <v>16</v>
      </c>
    </row>
    <row r="112" spans="1:10" ht="15">
      <c r="A112" s="409"/>
      <c r="B112" s="40" t="s">
        <v>25</v>
      </c>
      <c r="C112" s="41">
        <v>518</v>
      </c>
      <c r="D112" s="304" t="s">
        <v>1262</v>
      </c>
      <c r="E112" s="43"/>
      <c r="F112" s="43" t="s">
        <v>27</v>
      </c>
      <c r="G112" s="43">
        <v>4</v>
      </c>
      <c r="H112" s="41">
        <v>273</v>
      </c>
      <c r="I112" s="25">
        <f t="shared" si="6"/>
        <v>2.4570000000000003</v>
      </c>
      <c r="J112" s="28" t="s">
        <v>16</v>
      </c>
    </row>
    <row r="113" spans="1:10" ht="15">
      <c r="A113" s="409"/>
      <c r="B113" s="40" t="s">
        <v>25</v>
      </c>
      <c r="C113" s="41">
        <v>518</v>
      </c>
      <c r="D113" s="304" t="s">
        <v>1262</v>
      </c>
      <c r="E113" s="43"/>
      <c r="F113" s="43" t="s">
        <v>27</v>
      </c>
      <c r="G113" s="43">
        <v>3</v>
      </c>
      <c r="H113" s="41">
        <v>296</v>
      </c>
      <c r="I113" s="25">
        <f t="shared" si="6"/>
        <v>2.96</v>
      </c>
      <c r="J113" s="28" t="s">
        <v>16</v>
      </c>
    </row>
    <row r="114" spans="1:10" ht="15">
      <c r="A114" s="409"/>
      <c r="B114" s="40" t="s">
        <v>25</v>
      </c>
      <c r="C114" s="41">
        <v>518</v>
      </c>
      <c r="D114" s="304" t="s">
        <v>1263</v>
      </c>
      <c r="E114" s="43"/>
      <c r="F114" s="43" t="s">
        <v>27</v>
      </c>
      <c r="G114" s="43">
        <v>4</v>
      </c>
      <c r="H114" s="41">
        <v>716</v>
      </c>
      <c r="I114" s="25">
        <f t="shared" si="6"/>
        <v>6.444000000000001</v>
      </c>
      <c r="J114" s="28" t="s">
        <v>16</v>
      </c>
    </row>
    <row r="115" spans="1:10" ht="15">
      <c r="A115" s="21" t="s">
        <v>1264</v>
      </c>
      <c r="B115" s="40"/>
      <c r="C115" s="41"/>
      <c r="D115" s="304"/>
      <c r="E115" s="43"/>
      <c r="F115" s="43"/>
      <c r="G115" s="43"/>
      <c r="H115" s="309">
        <f>SUM(H104:H114)</f>
        <v>43210</v>
      </c>
      <c r="I115" s="39">
        <f>SUM(I104:I114)</f>
        <v>390.79400000000004</v>
      </c>
      <c r="J115" s="4"/>
    </row>
    <row r="116" spans="1:10" ht="15">
      <c r="A116" s="437" t="s">
        <v>21</v>
      </c>
      <c r="B116" s="310" t="s">
        <v>13</v>
      </c>
      <c r="C116" s="23">
        <v>518</v>
      </c>
      <c r="D116" s="311">
        <v>136</v>
      </c>
      <c r="E116" s="311">
        <v>2</v>
      </c>
      <c r="F116" s="311" t="s">
        <v>15</v>
      </c>
      <c r="G116" s="311">
        <v>4</v>
      </c>
      <c r="H116" s="312">
        <v>2303</v>
      </c>
      <c r="I116" s="296">
        <f aca="true" t="shared" si="7" ref="I116:I131">IF(G116=1,0.012*H116,IF(G116=2,0.011*H116,IF(G116=3,0.01*H116,IF(G116=4,0.009*H116,IF(G116=5,0.008*H116,IF(G116=6,0.006*H116,IF(G116=7,0.006*H116,IF(G116=8,0.006*H116))))))))</f>
        <v>20.727000000000004</v>
      </c>
      <c r="J116" s="297" t="s">
        <v>16</v>
      </c>
    </row>
    <row r="117" spans="1:10" ht="15">
      <c r="A117" s="437"/>
      <c r="B117" s="310" t="s">
        <v>13</v>
      </c>
      <c r="C117" s="23">
        <v>518</v>
      </c>
      <c r="D117" s="311">
        <v>145</v>
      </c>
      <c r="E117" s="311"/>
      <c r="F117" s="311" t="s">
        <v>15</v>
      </c>
      <c r="G117" s="311">
        <v>3</v>
      </c>
      <c r="H117" s="312">
        <v>865</v>
      </c>
      <c r="I117" s="296">
        <f t="shared" si="7"/>
        <v>8.65</v>
      </c>
      <c r="J117" s="297" t="s">
        <v>16</v>
      </c>
    </row>
    <row r="118" spans="1:10" ht="15">
      <c r="A118" s="437"/>
      <c r="B118" s="310" t="s">
        <v>13</v>
      </c>
      <c r="C118" s="23">
        <v>518</v>
      </c>
      <c r="D118" s="311">
        <v>145</v>
      </c>
      <c r="E118" s="311"/>
      <c r="F118" s="311" t="s">
        <v>15</v>
      </c>
      <c r="G118" s="311">
        <v>6</v>
      </c>
      <c r="H118" s="312">
        <v>610</v>
      </c>
      <c r="I118" s="296">
        <f t="shared" si="7"/>
        <v>3.66</v>
      </c>
      <c r="J118" s="297" t="s">
        <v>16</v>
      </c>
    </row>
    <row r="119" spans="1:10" ht="15">
      <c r="A119" s="437"/>
      <c r="B119" s="313" t="s">
        <v>13</v>
      </c>
      <c r="C119" s="23">
        <v>518</v>
      </c>
      <c r="D119" s="294">
        <v>643</v>
      </c>
      <c r="E119" s="294">
        <v>2</v>
      </c>
      <c r="F119" s="294" t="s">
        <v>19</v>
      </c>
      <c r="G119" s="294">
        <v>3</v>
      </c>
      <c r="H119" s="295">
        <v>715</v>
      </c>
      <c r="I119" s="296">
        <f t="shared" si="7"/>
        <v>7.15</v>
      </c>
      <c r="J119" s="297" t="s">
        <v>16</v>
      </c>
    </row>
    <row r="120" spans="1:10" ht="15">
      <c r="A120" s="437"/>
      <c r="B120" s="313" t="s">
        <v>13</v>
      </c>
      <c r="C120" s="23">
        <v>518</v>
      </c>
      <c r="D120" s="294">
        <v>643</v>
      </c>
      <c r="E120" s="294">
        <v>2</v>
      </c>
      <c r="F120" s="294" t="s">
        <v>19</v>
      </c>
      <c r="G120" s="294">
        <v>4</v>
      </c>
      <c r="H120" s="295">
        <v>5160</v>
      </c>
      <c r="I120" s="296">
        <f t="shared" si="7"/>
        <v>46.440000000000005</v>
      </c>
      <c r="J120" s="297" t="s">
        <v>16</v>
      </c>
    </row>
    <row r="121" spans="1:10" ht="15">
      <c r="A121" s="437"/>
      <c r="B121" s="313" t="s">
        <v>13</v>
      </c>
      <c r="C121" s="23">
        <v>518</v>
      </c>
      <c r="D121" s="294">
        <v>214</v>
      </c>
      <c r="E121" s="294"/>
      <c r="F121" s="294" t="s">
        <v>19</v>
      </c>
      <c r="G121" s="294">
        <v>2</v>
      </c>
      <c r="H121" s="295">
        <v>2880</v>
      </c>
      <c r="I121" s="296">
        <f t="shared" si="7"/>
        <v>31.68</v>
      </c>
      <c r="J121" s="297" t="s">
        <v>16</v>
      </c>
    </row>
    <row r="122" spans="1:10" ht="15">
      <c r="A122" s="437"/>
      <c r="B122" s="313" t="s">
        <v>13</v>
      </c>
      <c r="C122" s="23">
        <v>518</v>
      </c>
      <c r="D122" s="294">
        <v>214</v>
      </c>
      <c r="E122" s="294"/>
      <c r="F122" s="294" t="s">
        <v>19</v>
      </c>
      <c r="G122" s="294">
        <v>3</v>
      </c>
      <c r="H122" s="295">
        <v>3776</v>
      </c>
      <c r="I122" s="296">
        <f t="shared" si="7"/>
        <v>37.76</v>
      </c>
      <c r="J122" s="297" t="s">
        <v>16</v>
      </c>
    </row>
    <row r="123" spans="1:10" ht="15">
      <c r="A123" s="437"/>
      <c r="B123" s="313" t="s">
        <v>13</v>
      </c>
      <c r="C123" s="23">
        <v>518</v>
      </c>
      <c r="D123" s="294">
        <v>264</v>
      </c>
      <c r="E123" s="294"/>
      <c r="F123" s="294" t="s">
        <v>19</v>
      </c>
      <c r="G123" s="294">
        <v>2</v>
      </c>
      <c r="H123" s="295">
        <v>10730</v>
      </c>
      <c r="I123" s="296">
        <f t="shared" si="7"/>
        <v>118.02999999999999</v>
      </c>
      <c r="J123" s="297" t="s">
        <v>16</v>
      </c>
    </row>
    <row r="124" spans="1:10" ht="15">
      <c r="A124" s="437"/>
      <c r="B124" s="313" t="s">
        <v>13</v>
      </c>
      <c r="C124" s="23">
        <v>518</v>
      </c>
      <c r="D124" s="294">
        <v>340</v>
      </c>
      <c r="E124" s="294"/>
      <c r="F124" s="294" t="s">
        <v>19</v>
      </c>
      <c r="G124" s="294">
        <v>3</v>
      </c>
      <c r="H124" s="295">
        <v>1798</v>
      </c>
      <c r="I124" s="296">
        <f t="shared" si="7"/>
        <v>17.98</v>
      </c>
      <c r="J124" s="297" t="s">
        <v>16</v>
      </c>
    </row>
    <row r="125" spans="1:10" ht="15">
      <c r="A125" s="437"/>
      <c r="B125" s="313" t="s">
        <v>13</v>
      </c>
      <c r="C125" s="23">
        <v>518</v>
      </c>
      <c r="D125" s="294">
        <v>340</v>
      </c>
      <c r="E125" s="294"/>
      <c r="F125" s="294" t="s">
        <v>19</v>
      </c>
      <c r="G125" s="294">
        <v>5</v>
      </c>
      <c r="H125" s="295">
        <v>2176</v>
      </c>
      <c r="I125" s="296">
        <f t="shared" si="7"/>
        <v>17.408</v>
      </c>
      <c r="J125" s="297" t="s">
        <v>16</v>
      </c>
    </row>
    <row r="126" spans="1:10" ht="15">
      <c r="A126" s="437"/>
      <c r="B126" s="313" t="s">
        <v>13</v>
      </c>
      <c r="C126" s="23">
        <v>518</v>
      </c>
      <c r="D126" s="294">
        <v>343</v>
      </c>
      <c r="E126" s="294">
        <v>2</v>
      </c>
      <c r="F126" s="294" t="s">
        <v>19</v>
      </c>
      <c r="G126" s="294">
        <v>3</v>
      </c>
      <c r="H126" s="295">
        <v>11097</v>
      </c>
      <c r="I126" s="296">
        <f t="shared" si="7"/>
        <v>110.97</v>
      </c>
      <c r="J126" s="297" t="s">
        <v>16</v>
      </c>
    </row>
    <row r="127" spans="1:10" ht="15">
      <c r="A127" s="437"/>
      <c r="B127" s="313" t="s">
        <v>13</v>
      </c>
      <c r="C127" s="23">
        <v>518</v>
      </c>
      <c r="D127" s="294">
        <v>364</v>
      </c>
      <c r="E127" s="294"/>
      <c r="F127" s="294" t="s">
        <v>195</v>
      </c>
      <c r="G127" s="294">
        <v>5</v>
      </c>
      <c r="H127" s="295">
        <v>6608</v>
      </c>
      <c r="I127" s="296">
        <f t="shared" si="7"/>
        <v>52.864000000000004</v>
      </c>
      <c r="J127" s="297" t="s">
        <v>16</v>
      </c>
    </row>
    <row r="128" spans="1:10" ht="15">
      <c r="A128" s="437"/>
      <c r="B128" s="313" t="s">
        <v>13</v>
      </c>
      <c r="C128" s="23">
        <v>518</v>
      </c>
      <c r="D128" s="294">
        <v>387</v>
      </c>
      <c r="E128" s="294"/>
      <c r="F128" s="294" t="s">
        <v>19</v>
      </c>
      <c r="G128" s="294">
        <v>6</v>
      </c>
      <c r="H128" s="295">
        <v>6742</v>
      </c>
      <c r="I128" s="296">
        <f t="shared" si="7"/>
        <v>40.452</v>
      </c>
      <c r="J128" s="297" t="s">
        <v>505</v>
      </c>
    </row>
    <row r="129" spans="1:10" ht="15">
      <c r="A129" s="437"/>
      <c r="B129" s="313" t="s">
        <v>13</v>
      </c>
      <c r="C129" s="23">
        <v>518</v>
      </c>
      <c r="D129" s="294">
        <v>594</v>
      </c>
      <c r="E129" s="294">
        <v>1</v>
      </c>
      <c r="F129" s="294" t="s">
        <v>19</v>
      </c>
      <c r="G129" s="294">
        <v>5</v>
      </c>
      <c r="H129" s="295">
        <v>6220</v>
      </c>
      <c r="I129" s="296">
        <f t="shared" si="7"/>
        <v>49.76</v>
      </c>
      <c r="J129" s="297" t="s">
        <v>16</v>
      </c>
    </row>
    <row r="130" spans="1:10" ht="15">
      <c r="A130" s="437"/>
      <c r="B130" s="313" t="s">
        <v>13</v>
      </c>
      <c r="C130" s="23">
        <v>518</v>
      </c>
      <c r="D130" s="294">
        <v>678</v>
      </c>
      <c r="E130" s="294">
        <v>1</v>
      </c>
      <c r="F130" s="294" t="s">
        <v>19</v>
      </c>
      <c r="G130" s="294">
        <v>3</v>
      </c>
      <c r="H130" s="295">
        <v>8320</v>
      </c>
      <c r="I130" s="296">
        <f t="shared" si="7"/>
        <v>83.2</v>
      </c>
      <c r="J130" s="297" t="s">
        <v>16</v>
      </c>
    </row>
    <row r="131" spans="1:10" ht="15">
      <c r="A131" s="437"/>
      <c r="B131" s="313" t="s">
        <v>13</v>
      </c>
      <c r="C131" s="23">
        <v>518</v>
      </c>
      <c r="D131" s="294">
        <v>821</v>
      </c>
      <c r="E131" s="294"/>
      <c r="F131" s="294" t="s">
        <v>19</v>
      </c>
      <c r="G131" s="294">
        <v>6</v>
      </c>
      <c r="H131" s="295">
        <v>10472</v>
      </c>
      <c r="I131" s="296">
        <f t="shared" si="7"/>
        <v>62.832</v>
      </c>
      <c r="J131" s="297" t="s">
        <v>604</v>
      </c>
    </row>
    <row r="132" spans="1:10" ht="36">
      <c r="A132" s="314" t="s">
        <v>22</v>
      </c>
      <c r="B132" s="315"/>
      <c r="C132" s="316"/>
      <c r="D132" s="316"/>
      <c r="E132" s="316"/>
      <c r="F132" s="316"/>
      <c r="G132" s="316"/>
      <c r="H132" s="317">
        <f>SUM(H116:H131)</f>
        <v>80472</v>
      </c>
      <c r="I132" s="318">
        <f>SUM(I116:I131)</f>
        <v>709.5630000000001</v>
      </c>
      <c r="J132" s="319"/>
    </row>
    <row r="133" spans="1:10" ht="12.75" customHeight="1">
      <c r="A133" s="434" t="s">
        <v>1265</v>
      </c>
      <c r="B133" s="434"/>
      <c r="C133" s="434"/>
      <c r="D133" s="434"/>
      <c r="E133" s="434"/>
      <c r="F133" s="434"/>
      <c r="G133" s="434"/>
      <c r="H133" s="434"/>
      <c r="I133" s="434"/>
      <c r="J133" s="434"/>
    </row>
    <row r="134" spans="1:10" ht="21" customHeight="1">
      <c r="A134" s="434" t="s">
        <v>1203</v>
      </c>
      <c r="B134" s="288" t="s">
        <v>1204</v>
      </c>
      <c r="C134" s="320">
        <v>371</v>
      </c>
      <c r="D134" s="33">
        <v>216</v>
      </c>
      <c r="E134" s="33"/>
      <c r="F134" s="33" t="s">
        <v>19</v>
      </c>
      <c r="G134" s="33">
        <v>3</v>
      </c>
      <c r="H134" s="34">
        <v>12228</v>
      </c>
      <c r="I134" s="25">
        <f>IF(G134=1,0.012*H134,IF(G134=2,0.011*H134,IF(G134=3,0.01*H134,IF(G134=4,0.009*H134,IF(G134=5,0.008*H134,IF(G134=6,0.006*H134,IF(G134=7,0.006*H134,IF(G134=8,0.006*H134))))))))</f>
        <v>122.28</v>
      </c>
      <c r="J134" s="26" t="s">
        <v>465</v>
      </c>
    </row>
    <row r="135" spans="1:10" ht="15">
      <c r="A135" s="434"/>
      <c r="B135" s="288" t="s">
        <v>1204</v>
      </c>
      <c r="C135" s="320">
        <v>371</v>
      </c>
      <c r="D135" s="33">
        <v>333</v>
      </c>
      <c r="E135" s="33"/>
      <c r="F135" s="33" t="s">
        <v>19</v>
      </c>
      <c r="G135" s="33">
        <v>3</v>
      </c>
      <c r="H135" s="34">
        <v>5922</v>
      </c>
      <c r="I135" s="25">
        <f>IF(G135=1,0.012*H135,IF(G135=2,0.011*H135,IF(G135=3,0.01*H135,IF(G135=4,0.009*H135,IF(G135=5,0.008*H135,IF(G135=6,0.006*H135,IF(G135=7,0.006*H135,IF(G135=8,0.006*H135))))))))</f>
        <v>59.22</v>
      </c>
      <c r="J135" s="166" t="s">
        <v>16</v>
      </c>
    </row>
    <row r="136" spans="1:10" ht="15">
      <c r="A136" s="434"/>
      <c r="B136" s="288" t="s">
        <v>1204</v>
      </c>
      <c r="C136" s="320">
        <v>371</v>
      </c>
      <c r="D136" s="33">
        <v>650</v>
      </c>
      <c r="E136" s="33">
        <v>4</v>
      </c>
      <c r="F136" s="33" t="s">
        <v>19</v>
      </c>
      <c r="G136" s="33">
        <v>3</v>
      </c>
      <c r="H136" s="34">
        <v>3000</v>
      </c>
      <c r="I136" s="25">
        <f>IF(G136=1,0.012*H136,IF(G136=2,0.011*H136,IF(G136=3,0.01*H136,IF(G136=4,0.009*H136,IF(G136=5,0.008*H136,IF(G136=6,0.006*H136,IF(G136=7,0.006*H136,IF(G136=8,0.006*H136))))))))</f>
        <v>30</v>
      </c>
      <c r="J136" s="166" t="s">
        <v>16</v>
      </c>
    </row>
    <row r="137" spans="1:10" ht="15">
      <c r="A137" s="434"/>
      <c r="B137" s="288" t="s">
        <v>1204</v>
      </c>
      <c r="C137" s="321">
        <v>106</v>
      </c>
      <c r="D137" s="322">
        <v>527</v>
      </c>
      <c r="E137" s="322"/>
      <c r="F137" s="322" t="s">
        <v>15</v>
      </c>
      <c r="G137" s="322">
        <v>3</v>
      </c>
      <c r="H137" s="323">
        <v>18120</v>
      </c>
      <c r="I137" s="25">
        <f>IF(G137=1,0.012*H137,IF(G137=2,0.011*H137,IF(G137=3,0.01*H137,IF(G137=4,0.009*H137,IF(G137=5,0.008*H137,IF(G137=6,0.006*H137,IF(G137=7,0.006*H137,IF(G137=8,0.006*H137))))))))</f>
        <v>181.20000000000002</v>
      </c>
      <c r="J137" s="324" t="s">
        <v>16</v>
      </c>
    </row>
    <row r="138" spans="1:10" ht="36">
      <c r="A138" s="279" t="s">
        <v>1205</v>
      </c>
      <c r="C138" s="321"/>
      <c r="D138" s="322"/>
      <c r="E138" s="322"/>
      <c r="F138" s="322"/>
      <c r="G138" s="322"/>
      <c r="H138" s="325">
        <f>SUM(H134:H137)</f>
        <v>39270</v>
      </c>
      <c r="I138" s="31">
        <f>SUM(I134:I137)</f>
        <v>392.70000000000005</v>
      </c>
      <c r="J138" s="324"/>
    </row>
    <row r="139" spans="1:10" ht="12.75" customHeight="1">
      <c r="A139" s="434" t="s">
        <v>707</v>
      </c>
      <c r="B139" s="434"/>
      <c r="C139" s="434"/>
      <c r="D139" s="434"/>
      <c r="E139" s="434"/>
      <c r="F139" s="434"/>
      <c r="G139" s="434"/>
      <c r="H139" s="434"/>
      <c r="I139" s="434"/>
      <c r="J139" s="434"/>
    </row>
    <row r="140" spans="1:10" ht="12.75" customHeight="1">
      <c r="A140" s="438" t="s">
        <v>1266</v>
      </c>
      <c r="B140" s="327" t="s">
        <v>743</v>
      </c>
      <c r="C140" s="1">
        <v>365</v>
      </c>
      <c r="D140" s="328">
        <v>53</v>
      </c>
      <c r="E140" s="328"/>
      <c r="F140" s="328" t="s">
        <v>15</v>
      </c>
      <c r="G140" s="328">
        <v>4</v>
      </c>
      <c r="H140" s="329">
        <v>5190</v>
      </c>
      <c r="I140" s="6">
        <f aca="true" t="shared" si="8" ref="I140:I145">IF(G140=1,0.012*H140,IF(G140=2,0.011*H140,IF(G140=3,0.01*H140,IF(G140=4,0.009*H140,IF(G140=5,0.008*H140,IF(G140=6,0.006*H140,IF(G140=7,0.006*H140,IF(G140=8,0.006*H140))))))))</f>
        <v>46.71000000000001</v>
      </c>
      <c r="J140" s="4" t="s">
        <v>16</v>
      </c>
    </row>
    <row r="141" spans="1:10" ht="12.75" customHeight="1">
      <c r="A141" s="438"/>
      <c r="B141" s="330" t="s">
        <v>743</v>
      </c>
      <c r="C141" s="1">
        <v>365</v>
      </c>
      <c r="D141" s="331">
        <v>54</v>
      </c>
      <c r="E141" s="331"/>
      <c r="F141" s="331" t="s">
        <v>15</v>
      </c>
      <c r="G141" s="331">
        <v>4</v>
      </c>
      <c r="H141" s="332">
        <v>10921</v>
      </c>
      <c r="I141" s="6">
        <f t="shared" si="8"/>
        <v>98.28900000000002</v>
      </c>
      <c r="J141" s="4" t="s">
        <v>16</v>
      </c>
    </row>
    <row r="142" spans="1:10" ht="12.75" customHeight="1">
      <c r="A142" s="438"/>
      <c r="B142" s="330" t="s">
        <v>743</v>
      </c>
      <c r="C142" s="1">
        <v>365</v>
      </c>
      <c r="D142" s="331" t="s">
        <v>1267</v>
      </c>
      <c r="E142" s="331"/>
      <c r="F142" s="331" t="s">
        <v>15</v>
      </c>
      <c r="G142" s="331">
        <v>4</v>
      </c>
      <c r="H142" s="332">
        <v>5294</v>
      </c>
      <c r="I142" s="6">
        <f t="shared" si="8"/>
        <v>47.64600000000001</v>
      </c>
      <c r="J142" s="4" t="s">
        <v>16</v>
      </c>
    </row>
    <row r="143" spans="1:10" ht="12.75" customHeight="1">
      <c r="A143" s="438"/>
      <c r="B143" s="330" t="s">
        <v>743</v>
      </c>
      <c r="C143" s="1">
        <v>365</v>
      </c>
      <c r="D143" s="331" t="s">
        <v>1268</v>
      </c>
      <c r="E143" s="331"/>
      <c r="F143" s="331" t="s">
        <v>15</v>
      </c>
      <c r="G143" s="331">
        <v>5</v>
      </c>
      <c r="H143" s="332">
        <v>477</v>
      </c>
      <c r="I143" s="6">
        <f t="shared" si="8"/>
        <v>3.8160000000000003</v>
      </c>
      <c r="J143" s="4" t="s">
        <v>16</v>
      </c>
    </row>
    <row r="144" spans="1:10" ht="12.75" customHeight="1">
      <c r="A144" s="438"/>
      <c r="B144" s="149" t="s">
        <v>743</v>
      </c>
      <c r="C144" s="1">
        <v>365</v>
      </c>
      <c r="D144" s="150">
        <v>191</v>
      </c>
      <c r="E144" s="150"/>
      <c r="F144" s="150" t="s">
        <v>19</v>
      </c>
      <c r="G144" s="150">
        <v>3</v>
      </c>
      <c r="H144" s="160">
        <v>4151</v>
      </c>
      <c r="I144" s="6">
        <f t="shared" si="8"/>
        <v>41.51</v>
      </c>
      <c r="J144" s="333" t="s">
        <v>16</v>
      </c>
    </row>
    <row r="145" spans="1:10" ht="12.75" customHeight="1">
      <c r="A145" s="438"/>
      <c r="B145" s="149" t="s">
        <v>743</v>
      </c>
      <c r="C145" s="1">
        <v>365</v>
      </c>
      <c r="D145" s="150" t="s">
        <v>457</v>
      </c>
      <c r="E145" s="150"/>
      <c r="F145" s="150" t="s">
        <v>19</v>
      </c>
      <c r="G145" s="150">
        <v>4</v>
      </c>
      <c r="H145" s="160">
        <v>3833</v>
      </c>
      <c r="I145" s="6">
        <f t="shared" si="8"/>
        <v>34.49700000000001</v>
      </c>
      <c r="J145" s="4" t="s">
        <v>16</v>
      </c>
    </row>
    <row r="146" spans="1:10" ht="12.75" customHeight="1">
      <c r="A146" s="326" t="s">
        <v>1269</v>
      </c>
      <c r="B146" s="334"/>
      <c r="C146" s="1"/>
      <c r="D146" s="331"/>
      <c r="E146" s="3"/>
      <c r="F146" s="4"/>
      <c r="G146" s="3"/>
      <c r="H146" s="114">
        <f>SUM(H140:H145)</f>
        <v>29866</v>
      </c>
      <c r="I146" s="115">
        <f>SUM(I140:I145)</f>
        <v>272.468</v>
      </c>
      <c r="J146" s="4"/>
    </row>
    <row r="147" spans="1:10" ht="15">
      <c r="A147" s="425" t="s">
        <v>1270</v>
      </c>
      <c r="B147" s="32" t="s">
        <v>743</v>
      </c>
      <c r="C147" s="1">
        <v>365</v>
      </c>
      <c r="D147" s="33">
        <v>200</v>
      </c>
      <c r="E147" s="33"/>
      <c r="F147" s="33" t="s">
        <v>19</v>
      </c>
      <c r="G147" s="33">
        <v>3</v>
      </c>
      <c r="H147" s="34">
        <v>1927</v>
      </c>
      <c r="I147" s="25">
        <f>IF(G147=1,0.012*H147,IF(G147=2,0.011*H147,IF(G147=3,0.01*H147,IF(G147=4,0.009*H147,IF(G147=5,0.008*H147,IF(G147=6,0.006*H147,IF(G147=7,0.006*H147,IF(G147=8,0.006*H147))))))))</f>
        <v>19.27</v>
      </c>
      <c r="J147" s="26" t="s">
        <v>16</v>
      </c>
    </row>
    <row r="148" spans="1:10" ht="15">
      <c r="A148" s="425"/>
      <c r="B148" s="32" t="s">
        <v>743</v>
      </c>
      <c r="C148" s="1">
        <v>365</v>
      </c>
      <c r="D148" s="33" t="s">
        <v>1271</v>
      </c>
      <c r="E148" s="33">
        <v>2</v>
      </c>
      <c r="F148" s="33" t="s">
        <v>19</v>
      </c>
      <c r="G148" s="33">
        <v>3</v>
      </c>
      <c r="H148" s="34">
        <v>736</v>
      </c>
      <c r="I148" s="25">
        <f>IF(G148=1,0.012*H148,IF(G148=2,0.011*H148,IF(G148=3,0.01*H148,IF(G148=4,0.009*H148,IF(G148=5,0.008*H148,IF(G148=6,0.006*H148,IF(G148=7,0.006*H148,IF(G148=8,0.006*H148))))))))</f>
        <v>7.36</v>
      </c>
      <c r="J148" s="26" t="s">
        <v>16</v>
      </c>
    </row>
    <row r="149" spans="1:10" ht="15">
      <c r="A149" s="425"/>
      <c r="B149" s="32" t="s">
        <v>743</v>
      </c>
      <c r="C149" s="1">
        <v>365</v>
      </c>
      <c r="D149" s="33" t="s">
        <v>1271</v>
      </c>
      <c r="E149" s="33">
        <v>2</v>
      </c>
      <c r="F149" s="33" t="s">
        <v>19</v>
      </c>
      <c r="G149" s="33">
        <v>4</v>
      </c>
      <c r="H149" s="34">
        <v>546</v>
      </c>
      <c r="I149" s="25">
        <f>IF(G149=1,0.012*H149,IF(G149=2,0.011*H149,IF(G149=3,0.01*H149,IF(G149=4,0.009*H149,IF(G149=5,0.008*H149,IF(G149=6,0.006*H149,IF(G149=7,0.006*H149,IF(G149=8,0.006*H149))))))))</f>
        <v>4.914000000000001</v>
      </c>
      <c r="J149" s="26" t="s">
        <v>16</v>
      </c>
    </row>
    <row r="150" spans="1:10" ht="15">
      <c r="A150" s="425"/>
      <c r="B150" s="32" t="s">
        <v>743</v>
      </c>
      <c r="C150" s="1">
        <v>365</v>
      </c>
      <c r="D150" s="33">
        <v>222</v>
      </c>
      <c r="E150" s="33"/>
      <c r="F150" s="33" t="s">
        <v>19</v>
      </c>
      <c r="G150" s="33">
        <v>5</v>
      </c>
      <c r="H150" s="34">
        <v>7017</v>
      </c>
      <c r="I150" s="25">
        <f>IF(G150=1,0.012*H150,IF(G150=2,0.011*H150,IF(G150=3,0.01*H150,IF(G150=4,0.009*H150,IF(G150=5,0.008*H150,IF(G150=6,0.006*H150,IF(G150=7,0.006*H150,IF(G150=8,0.006*H150))))))))</f>
        <v>56.136</v>
      </c>
      <c r="J150" s="26" t="s">
        <v>16</v>
      </c>
    </row>
    <row r="151" spans="1:10" ht="15">
      <c r="A151" s="209" t="s">
        <v>1272</v>
      </c>
      <c r="B151" s="210"/>
      <c r="C151" s="1"/>
      <c r="D151" s="211"/>
      <c r="E151" s="33"/>
      <c r="G151" s="33"/>
      <c r="H151" s="165">
        <f>SUM(H147:H150)</f>
        <v>10226</v>
      </c>
      <c r="I151" s="31">
        <f>SUM(I147:I150)</f>
        <v>87.68</v>
      </c>
      <c r="J151" s="166"/>
    </row>
    <row r="152" spans="1:10" ht="15">
      <c r="A152" s="439" t="s">
        <v>1273</v>
      </c>
      <c r="B152" s="149" t="s">
        <v>743</v>
      </c>
      <c r="C152" s="1">
        <v>365</v>
      </c>
      <c r="D152" s="150">
        <v>143</v>
      </c>
      <c r="E152" s="150">
        <v>2</v>
      </c>
      <c r="F152" s="150" t="s">
        <v>19</v>
      </c>
      <c r="G152" s="150">
        <v>5</v>
      </c>
      <c r="H152" s="160">
        <v>2930</v>
      </c>
      <c r="I152" s="6">
        <f>IF(G152=1,0.012*H152,IF(G152=2,0.011*H152,IF(G152=3,0.01*H152,IF(G152=4,0.009*H152,IF(G152=5,0.008*H152,IF(G152=6,0.006*H152,IF(G152=7,0.006*H152,IF(G152=8,0.006*H152))))))))</f>
        <v>23.44</v>
      </c>
      <c r="J152" s="333" t="s">
        <v>16</v>
      </c>
    </row>
    <row r="153" spans="1:10" ht="15">
      <c r="A153" s="439"/>
      <c r="B153" s="149" t="s">
        <v>743</v>
      </c>
      <c r="C153" s="1">
        <v>365</v>
      </c>
      <c r="D153" s="150">
        <v>144</v>
      </c>
      <c r="E153" s="150"/>
      <c r="F153" s="150" t="s">
        <v>19</v>
      </c>
      <c r="G153" s="150">
        <v>3</v>
      </c>
      <c r="H153" s="160">
        <v>12269</v>
      </c>
      <c r="I153" s="6">
        <f>IF(G153=1,0.012*H153,IF(G153=2,0.011*H153,IF(G153=3,0.01*H153,IF(G153=4,0.009*H153,IF(G153=5,0.008*H153,IF(G153=6,0.006*H153,IF(G153=7,0.006*H153,IF(G153=8,0.006*H153))))))))</f>
        <v>122.69</v>
      </c>
      <c r="J153" s="333" t="s">
        <v>16</v>
      </c>
    </row>
    <row r="154" spans="1:10" ht="15">
      <c r="A154" s="439"/>
      <c r="B154" s="149" t="s">
        <v>743</v>
      </c>
      <c r="C154" s="1">
        <v>365</v>
      </c>
      <c r="D154" s="150">
        <v>144</v>
      </c>
      <c r="E154" s="150"/>
      <c r="F154" s="150" t="s">
        <v>19</v>
      </c>
      <c r="G154" s="150">
        <v>5</v>
      </c>
      <c r="H154" s="160">
        <v>2163</v>
      </c>
      <c r="I154" s="6">
        <f>IF(G154=1,0.012*H154,IF(G154=2,0.011*H154,IF(G154=3,0.01*H154,IF(G154=4,0.009*H154,IF(G154=5,0.008*H154,IF(G154=6,0.006*H154,IF(G154=7,0.006*H154,IF(G154=8,0.006*H154))))))))</f>
        <v>17.304000000000002</v>
      </c>
      <c r="J154" s="333" t="s">
        <v>16</v>
      </c>
    </row>
    <row r="155" spans="1:10" ht="15">
      <c r="A155" s="335" t="s">
        <v>1274</v>
      </c>
      <c r="B155" s="2"/>
      <c r="C155" s="1"/>
      <c r="D155" s="3"/>
      <c r="E155" s="3"/>
      <c r="F155" s="4"/>
      <c r="G155" s="3"/>
      <c r="H155" s="114">
        <f>SUM(H152:H154)</f>
        <v>17362</v>
      </c>
      <c r="I155" s="115">
        <f>SUM(I152:I154)</f>
        <v>163.434</v>
      </c>
      <c r="J155" s="4"/>
    </row>
    <row r="156" spans="1:10" ht="15" customHeight="1">
      <c r="A156" s="440" t="s">
        <v>1275</v>
      </c>
      <c r="B156" s="288" t="s">
        <v>743</v>
      </c>
      <c r="C156" s="1">
        <v>365</v>
      </c>
      <c r="D156" s="33">
        <v>128</v>
      </c>
      <c r="E156" s="33"/>
      <c r="F156" s="33" t="s">
        <v>19</v>
      </c>
      <c r="G156" s="33">
        <v>3</v>
      </c>
      <c r="H156" s="34">
        <v>540</v>
      </c>
      <c r="I156" s="25">
        <f aca="true" t="shared" si="9" ref="I156:I163">IF(G156=1,0.012*H156,IF(G156=2,0.011*H156,IF(G156=3,0.01*H156,IF(G156=4,0.009*H156,IF(G156=5,0.008*H156,IF(G156=6,0.006*H156,IF(G156=7,0.006*H156,IF(G156=8,0.006*H156))))))))</f>
        <v>5.4</v>
      </c>
      <c r="J156" s="26" t="s">
        <v>16</v>
      </c>
    </row>
    <row r="157" spans="1:10" ht="15">
      <c r="A157" s="440"/>
      <c r="B157" s="288" t="s">
        <v>743</v>
      </c>
      <c r="C157" s="1">
        <v>365</v>
      </c>
      <c r="D157" s="33" t="s">
        <v>1271</v>
      </c>
      <c r="E157" s="33">
        <v>2</v>
      </c>
      <c r="F157" s="33" t="s">
        <v>19</v>
      </c>
      <c r="G157" s="33">
        <v>3</v>
      </c>
      <c r="H157" s="34">
        <v>1039</v>
      </c>
      <c r="I157" s="25">
        <f t="shared" si="9"/>
        <v>10.39</v>
      </c>
      <c r="J157" s="26" t="s">
        <v>16</v>
      </c>
    </row>
    <row r="158" spans="1:10" ht="15">
      <c r="A158" s="440"/>
      <c r="B158" s="288" t="s">
        <v>743</v>
      </c>
      <c r="C158" s="1">
        <v>365</v>
      </c>
      <c r="D158" s="33" t="s">
        <v>1271</v>
      </c>
      <c r="E158" s="33">
        <v>2</v>
      </c>
      <c r="F158" s="33" t="s">
        <v>19</v>
      </c>
      <c r="G158" s="33">
        <v>4</v>
      </c>
      <c r="H158" s="34">
        <v>771</v>
      </c>
      <c r="I158" s="25">
        <f t="shared" si="9"/>
        <v>6.939000000000001</v>
      </c>
      <c r="J158" s="26" t="s">
        <v>16</v>
      </c>
    </row>
    <row r="159" spans="1:10" ht="12.75" customHeight="1">
      <c r="A159" s="440"/>
      <c r="B159" s="288" t="s">
        <v>743</v>
      </c>
      <c r="C159" s="1">
        <v>365</v>
      </c>
      <c r="D159" s="33" t="s">
        <v>1271</v>
      </c>
      <c r="E159" s="33">
        <v>2</v>
      </c>
      <c r="F159" s="33" t="s">
        <v>19</v>
      </c>
      <c r="G159" s="33">
        <v>3</v>
      </c>
      <c r="H159" s="34">
        <v>834</v>
      </c>
      <c r="I159" s="25">
        <f t="shared" si="9"/>
        <v>8.34</v>
      </c>
      <c r="J159" s="26" t="s">
        <v>16</v>
      </c>
    </row>
    <row r="160" spans="1:10" ht="15">
      <c r="A160" s="440"/>
      <c r="B160" s="288" t="s">
        <v>743</v>
      </c>
      <c r="C160" s="1">
        <v>365</v>
      </c>
      <c r="D160" s="33" t="s">
        <v>1271</v>
      </c>
      <c r="E160" s="33">
        <v>2</v>
      </c>
      <c r="F160" s="33" t="s">
        <v>19</v>
      </c>
      <c r="G160" s="33">
        <v>4</v>
      </c>
      <c r="H160" s="34">
        <v>618</v>
      </c>
      <c r="I160" s="25">
        <f t="shared" si="9"/>
        <v>5.562</v>
      </c>
      <c r="J160" s="26" t="s">
        <v>16</v>
      </c>
    </row>
    <row r="161" spans="1:10" ht="15">
      <c r="A161" s="440"/>
      <c r="B161" s="288" t="s">
        <v>743</v>
      </c>
      <c r="C161" s="1">
        <v>365</v>
      </c>
      <c r="D161" s="33">
        <v>234</v>
      </c>
      <c r="E161" s="33">
        <v>2</v>
      </c>
      <c r="F161" s="33" t="s">
        <v>19</v>
      </c>
      <c r="G161" s="33">
        <v>3</v>
      </c>
      <c r="H161" s="34">
        <v>15203</v>
      </c>
      <c r="I161" s="25">
        <f t="shared" si="9"/>
        <v>152.03</v>
      </c>
      <c r="J161" s="26" t="s">
        <v>16</v>
      </c>
    </row>
    <row r="162" spans="1:10" ht="15">
      <c r="A162" s="440"/>
      <c r="B162" s="288" t="s">
        <v>743</v>
      </c>
      <c r="C162" s="1">
        <v>365</v>
      </c>
      <c r="D162" s="33">
        <v>505</v>
      </c>
      <c r="E162" s="33">
        <v>1</v>
      </c>
      <c r="F162" s="33" t="s">
        <v>19</v>
      </c>
      <c r="G162" s="33">
        <v>2</v>
      </c>
      <c r="H162" s="34">
        <v>6663</v>
      </c>
      <c r="I162" s="25">
        <f t="shared" si="9"/>
        <v>73.29299999999999</v>
      </c>
      <c r="J162" s="166" t="s">
        <v>16</v>
      </c>
    </row>
    <row r="163" spans="1:10" ht="15">
      <c r="A163" s="440"/>
      <c r="B163" s="288" t="s">
        <v>743</v>
      </c>
      <c r="C163" s="1">
        <v>365</v>
      </c>
      <c r="D163" s="33">
        <v>556</v>
      </c>
      <c r="E163" s="291"/>
      <c r="F163" s="33" t="s">
        <v>19</v>
      </c>
      <c r="G163" s="33">
        <v>1</v>
      </c>
      <c r="H163" s="34">
        <v>5790</v>
      </c>
      <c r="I163" s="25">
        <f t="shared" si="9"/>
        <v>69.48</v>
      </c>
      <c r="J163" s="26" t="s">
        <v>16</v>
      </c>
    </row>
    <row r="164" spans="1:10" ht="36">
      <c r="A164" s="336" t="s">
        <v>1276</v>
      </c>
      <c r="B164" s="288"/>
      <c r="C164" s="33"/>
      <c r="D164" s="33"/>
      <c r="E164" s="291"/>
      <c r="G164" s="33"/>
      <c r="H164" s="165">
        <f>SUM(H156:H163)</f>
        <v>31458</v>
      </c>
      <c r="I164" s="31">
        <f>SUM(I156:I163)</f>
        <v>331.434</v>
      </c>
      <c r="J164" s="26"/>
    </row>
    <row r="165" spans="1:10" ht="15" customHeight="1">
      <c r="A165" s="440" t="s">
        <v>1277</v>
      </c>
      <c r="B165" s="440"/>
      <c r="C165" s="440"/>
      <c r="D165" s="440"/>
      <c r="E165" s="440"/>
      <c r="F165" s="440"/>
      <c r="G165" s="440"/>
      <c r="H165" s="440"/>
      <c r="I165" s="440"/>
      <c r="J165" s="440"/>
    </row>
    <row r="166" spans="1:10" ht="15">
      <c r="A166" s="425" t="s">
        <v>1278</v>
      </c>
      <c r="B166" s="32" t="s">
        <v>1279</v>
      </c>
      <c r="C166" s="33">
        <v>898</v>
      </c>
      <c r="D166" s="33">
        <v>2491</v>
      </c>
      <c r="E166" s="33">
        <v>1</v>
      </c>
      <c r="F166" s="33" t="s">
        <v>19</v>
      </c>
      <c r="G166" s="33">
        <v>6</v>
      </c>
      <c r="H166" s="34">
        <v>2182</v>
      </c>
      <c r="I166" s="25">
        <f>IF(G166=1,0.012*H166,IF(G166=2,0.011*H166,IF(G166=3,0.01*H166,IF(G166=4,0.009*H166,IF(G166=5,0.008*H166,IF(G166=6,0.006*H166,IF(G166=7,0.006*H166,IF(G166=8,0.006*H166))))))))</f>
        <v>13.092</v>
      </c>
      <c r="J166" s="26" t="s">
        <v>16</v>
      </c>
    </row>
    <row r="167" spans="1:10" ht="15">
      <c r="A167" s="425"/>
      <c r="B167" s="32" t="s">
        <v>1279</v>
      </c>
      <c r="C167" s="33">
        <v>898</v>
      </c>
      <c r="D167" s="33">
        <v>2491</v>
      </c>
      <c r="E167" s="33">
        <v>2</v>
      </c>
      <c r="F167" s="33" t="s">
        <v>19</v>
      </c>
      <c r="G167" s="33">
        <v>6</v>
      </c>
      <c r="H167" s="34">
        <v>3725</v>
      </c>
      <c r="I167" s="25">
        <f>IF(G167=1,0.012*H167,IF(G167=2,0.011*H167,IF(G167=3,0.01*H167,IF(G167=4,0.009*H167,IF(G167=5,0.008*H167,IF(G167=6,0.006*H167,IF(G167=7,0.006*H167,IF(G167=8,0.006*H167))))))))</f>
        <v>22.35</v>
      </c>
      <c r="J167" s="26" t="s">
        <v>16</v>
      </c>
    </row>
    <row r="168" spans="1:10" ht="12.75" customHeight="1">
      <c r="A168" s="211" t="s">
        <v>1280</v>
      </c>
      <c r="C168" s="33"/>
      <c r="D168" s="337"/>
      <c r="E168" s="337"/>
      <c r="F168" s="337"/>
      <c r="G168" s="337"/>
      <c r="H168" s="338">
        <f>SUM(H166:H167)</f>
        <v>5907</v>
      </c>
      <c r="I168" s="31">
        <f>SUM(I166:I167)</f>
        <v>35.442</v>
      </c>
      <c r="J168" s="26"/>
    </row>
    <row r="169" spans="1:10" ht="15">
      <c r="A169" s="425" t="s">
        <v>1281</v>
      </c>
      <c r="B169" s="339" t="s">
        <v>1282</v>
      </c>
      <c r="C169" s="321">
        <v>351</v>
      </c>
      <c r="D169" s="322">
        <v>1650</v>
      </c>
      <c r="E169" s="322"/>
      <c r="F169" s="322" t="s">
        <v>243</v>
      </c>
      <c r="G169" s="322">
        <v>5</v>
      </c>
      <c r="H169" s="323">
        <v>450</v>
      </c>
      <c r="I169" s="25">
        <f>IF(G169=1,0.012*H169,IF(G169=2,0.011*H169,IF(G169=3,0.01*H169,IF(G169=4,0.009*H169,IF(G169=5,0.008*H169,IF(G169=6,0.006*H169,IF(G169=7,0.006*H169,IF(G169=8,0.006*H169))))))))</f>
        <v>3.6</v>
      </c>
      <c r="J169" s="340" t="s">
        <v>485</v>
      </c>
    </row>
    <row r="170" spans="1:10" ht="15">
      <c r="A170" s="425"/>
      <c r="B170" s="339" t="s">
        <v>1282</v>
      </c>
      <c r="C170" s="321">
        <v>351</v>
      </c>
      <c r="D170" s="322">
        <v>1651</v>
      </c>
      <c r="E170" s="322">
        <v>2</v>
      </c>
      <c r="F170" s="322" t="s">
        <v>15</v>
      </c>
      <c r="G170" s="322">
        <v>7</v>
      </c>
      <c r="H170" s="323">
        <v>11459</v>
      </c>
      <c r="I170" s="25">
        <f>IF(G170=1,0.012*H170,IF(G170=2,0.011*H170,IF(G170=3,0.01*H170,IF(G170=4,0.009*H170,IF(G170=5,0.008*H170,IF(G170=6,0.006*H170,IF(G170=7,0.006*H170,IF(G170=8,0.006*H170))))))))</f>
        <v>68.754</v>
      </c>
      <c r="J170" s="324" t="s">
        <v>16</v>
      </c>
    </row>
    <row r="171" spans="1:10" ht="15">
      <c r="A171" s="209" t="s">
        <v>1283</v>
      </c>
      <c r="B171" s="288"/>
      <c r="C171" s="33"/>
      <c r="D171" s="337"/>
      <c r="E171" s="337"/>
      <c r="F171" s="337"/>
      <c r="G171" s="337"/>
      <c r="H171" s="338">
        <f>SUM(H169:H170)</f>
        <v>11909</v>
      </c>
      <c r="I171" s="31">
        <f>SUM(I169:I170)</f>
        <v>72.354</v>
      </c>
      <c r="J171" s="26"/>
    </row>
    <row r="172" spans="1:10" ht="15" customHeight="1">
      <c r="A172" s="440" t="s">
        <v>1284</v>
      </c>
      <c r="B172" s="288" t="s">
        <v>1279</v>
      </c>
      <c r="C172" s="33">
        <v>898</v>
      </c>
      <c r="D172" s="33">
        <v>592</v>
      </c>
      <c r="E172" s="33">
        <v>2</v>
      </c>
      <c r="F172" s="33" t="s">
        <v>195</v>
      </c>
      <c r="G172" s="33">
        <v>3</v>
      </c>
      <c r="H172" s="34">
        <v>5235</v>
      </c>
      <c r="I172" s="25">
        <f aca="true" t="shared" si="10" ref="I172:I177">IF(G172=1,0.012*H172,IF(G172=2,0.011*H172,IF(G172=3,0.01*H172,IF(G172=4,0.009*H172,IF(G172=5,0.008*H172,IF(G172=6,0.006*H172,IF(G172=7,0.006*H172,IF(G172=8,0.006*H172))))))))</f>
        <v>52.35</v>
      </c>
      <c r="J172" s="26" t="s">
        <v>439</v>
      </c>
    </row>
    <row r="173" spans="1:10" ht="15">
      <c r="A173" s="440"/>
      <c r="B173" s="288" t="s">
        <v>1279</v>
      </c>
      <c r="C173" s="33">
        <v>898</v>
      </c>
      <c r="D173" s="33">
        <v>968</v>
      </c>
      <c r="E173" s="33">
        <v>2</v>
      </c>
      <c r="F173" s="33" t="s">
        <v>19</v>
      </c>
      <c r="G173" s="33">
        <v>6</v>
      </c>
      <c r="H173" s="34">
        <v>6240</v>
      </c>
      <c r="I173" s="25">
        <f t="shared" si="10"/>
        <v>37.44</v>
      </c>
      <c r="J173" s="26" t="s">
        <v>16</v>
      </c>
    </row>
    <row r="174" spans="1:10" ht="24.75">
      <c r="A174" s="440"/>
      <c r="B174" s="288" t="s">
        <v>1279</v>
      </c>
      <c r="C174" s="33">
        <v>898</v>
      </c>
      <c r="D174" s="33">
        <v>990</v>
      </c>
      <c r="E174" s="33"/>
      <c r="F174" s="33" t="s">
        <v>195</v>
      </c>
      <c r="G174" s="33">
        <v>4</v>
      </c>
      <c r="H174" s="34">
        <v>9061</v>
      </c>
      <c r="I174" s="25">
        <f t="shared" si="10"/>
        <v>81.549</v>
      </c>
      <c r="J174" s="26" t="s">
        <v>465</v>
      </c>
    </row>
    <row r="175" spans="1:10" ht="12.75" customHeight="1">
      <c r="A175" s="440"/>
      <c r="B175" s="288" t="s">
        <v>1279</v>
      </c>
      <c r="C175" s="33">
        <v>898</v>
      </c>
      <c r="D175" s="33">
        <v>1418</v>
      </c>
      <c r="E175" s="33">
        <v>2</v>
      </c>
      <c r="F175" s="33" t="s">
        <v>19</v>
      </c>
      <c r="G175" s="33">
        <v>7</v>
      </c>
      <c r="H175" s="34">
        <v>3086</v>
      </c>
      <c r="I175" s="25">
        <f t="shared" si="10"/>
        <v>18.516000000000002</v>
      </c>
      <c r="J175" s="26" t="s">
        <v>16</v>
      </c>
    </row>
    <row r="176" spans="1:10" ht="15">
      <c r="A176" s="440"/>
      <c r="B176" s="288" t="s">
        <v>1279</v>
      </c>
      <c r="C176" s="33">
        <v>898</v>
      </c>
      <c r="D176" s="33">
        <v>1612</v>
      </c>
      <c r="E176" s="33">
        <v>2</v>
      </c>
      <c r="F176" s="33" t="s">
        <v>195</v>
      </c>
      <c r="G176" s="33">
        <v>5</v>
      </c>
      <c r="H176" s="34">
        <v>12328</v>
      </c>
      <c r="I176" s="25">
        <f t="shared" si="10"/>
        <v>98.624</v>
      </c>
      <c r="J176" s="26" t="s">
        <v>16</v>
      </c>
    </row>
    <row r="177" spans="1:10" ht="15">
      <c r="A177" s="440"/>
      <c r="B177" s="288" t="s">
        <v>1279</v>
      </c>
      <c r="C177" s="33">
        <v>898</v>
      </c>
      <c r="D177" s="33">
        <v>2104</v>
      </c>
      <c r="E177" s="33">
        <v>3</v>
      </c>
      <c r="F177" s="33" t="s">
        <v>195</v>
      </c>
      <c r="G177" s="33">
        <v>5</v>
      </c>
      <c r="H177" s="34">
        <v>10551</v>
      </c>
      <c r="I177" s="25">
        <f t="shared" si="10"/>
        <v>84.408</v>
      </c>
      <c r="J177" s="26" t="s">
        <v>485</v>
      </c>
    </row>
    <row r="178" spans="1:10" ht="36">
      <c r="A178" s="336" t="s">
        <v>1285</v>
      </c>
      <c r="B178" s="288"/>
      <c r="C178" s="33"/>
      <c r="D178" s="33"/>
      <c r="E178" s="33"/>
      <c r="G178" s="33"/>
      <c r="H178" s="165">
        <f>SUM(H172:H177)</f>
        <v>46501</v>
      </c>
      <c r="I178" s="31">
        <f>SUM(I172:I177)</f>
        <v>372.887</v>
      </c>
      <c r="J178" s="26"/>
    </row>
    <row r="179" spans="1:10" ht="15" customHeight="1">
      <c r="A179" s="440" t="s">
        <v>817</v>
      </c>
      <c r="B179" s="440"/>
      <c r="C179" s="440"/>
      <c r="D179" s="440"/>
      <c r="E179" s="440"/>
      <c r="F179" s="440"/>
      <c r="G179" s="440"/>
      <c r="H179" s="440"/>
      <c r="I179" s="440"/>
      <c r="J179" s="440"/>
    </row>
    <row r="180" spans="1:10" ht="15">
      <c r="A180" s="415" t="s">
        <v>1286</v>
      </c>
      <c r="B180" s="2" t="s">
        <v>819</v>
      </c>
      <c r="C180" s="3">
        <v>738</v>
      </c>
      <c r="D180" s="3">
        <v>798</v>
      </c>
      <c r="E180" s="3"/>
      <c r="F180" s="4" t="s">
        <v>195</v>
      </c>
      <c r="G180" s="3">
        <v>5</v>
      </c>
      <c r="H180" s="5">
        <v>9404</v>
      </c>
      <c r="I180" s="133">
        <f>IF(G180=1,0.012*H180,IF(G180=2,0.011*H180,IF(G180=3,0.01*H180,IF(G180=4,0.009*H180,IF(G180=5,0.008*H180,IF(G180=6,0.006*H180,IF(G180=7,0.006*H180,IF(G180=8,0.006*H180))))))))</f>
        <v>75.232</v>
      </c>
      <c r="J180" s="4" t="s">
        <v>439</v>
      </c>
    </row>
    <row r="181" spans="1:10" ht="15">
      <c r="A181" s="415"/>
      <c r="B181" s="2" t="s">
        <v>819</v>
      </c>
      <c r="C181" s="3">
        <v>738</v>
      </c>
      <c r="D181" s="3">
        <v>799</v>
      </c>
      <c r="E181" s="3"/>
      <c r="F181" s="4" t="s">
        <v>19</v>
      </c>
      <c r="G181" s="3">
        <v>6</v>
      </c>
      <c r="H181" s="5">
        <v>3699</v>
      </c>
      <c r="I181" s="133">
        <f>IF(G181=1,0.012*H181,IF(G181=2,0.011*H181,IF(G181=3,0.01*H181,IF(G181=4,0.009*H181,IF(G181=5,0.008*H181,IF(G181=6,0.006*H181,IF(G181=7,0.006*H181,IF(G181=8,0.006*H181))))))))</f>
        <v>22.194</v>
      </c>
      <c r="J181" s="4" t="s">
        <v>16</v>
      </c>
    </row>
    <row r="182" spans="1:10" ht="12.75" customHeight="1">
      <c r="A182" s="415"/>
      <c r="B182" s="2" t="s">
        <v>819</v>
      </c>
      <c r="C182" s="3">
        <v>738</v>
      </c>
      <c r="D182" s="3">
        <v>800</v>
      </c>
      <c r="E182" s="3">
        <v>1</v>
      </c>
      <c r="F182" s="4" t="s">
        <v>195</v>
      </c>
      <c r="G182" s="3">
        <v>5</v>
      </c>
      <c r="H182" s="5">
        <v>5375</v>
      </c>
      <c r="I182" s="133">
        <f>IF(G182=1,0.012*H182,IF(G182=2,0.011*H182,IF(G182=3,0.01*H182,IF(G182=4,0.009*H182,IF(G182=5,0.008*H182,IF(G182=6,0.006*H182,IF(G182=7,0.006*H182,IF(G182=8,0.006*H182))))))))</f>
        <v>43</v>
      </c>
      <c r="J182" s="4" t="s">
        <v>778</v>
      </c>
    </row>
    <row r="183" spans="1:10" ht="12.75" customHeight="1">
      <c r="A183" s="415"/>
      <c r="B183" s="2" t="s">
        <v>819</v>
      </c>
      <c r="C183" s="3">
        <v>738</v>
      </c>
      <c r="D183" s="3">
        <v>800</v>
      </c>
      <c r="E183" s="3">
        <v>2</v>
      </c>
      <c r="F183" s="4" t="s">
        <v>195</v>
      </c>
      <c r="G183" s="3">
        <v>5</v>
      </c>
      <c r="H183" s="5">
        <v>3588</v>
      </c>
      <c r="I183" s="133">
        <f>IF(G183=1,0.012*H183,IF(G183=2,0.011*H183,IF(G183=3,0.01*H183,IF(G183=4,0.009*H183,IF(G183=5,0.008*H183,IF(G183=6,0.006*H183,IF(G183=7,0.006*H183,IF(G183=8,0.006*H183))))))))</f>
        <v>28.704</v>
      </c>
      <c r="J183" s="4" t="s">
        <v>778</v>
      </c>
    </row>
    <row r="184" spans="1:10" ht="12.75" customHeight="1">
      <c r="A184" s="415"/>
      <c r="B184" s="2" t="s">
        <v>819</v>
      </c>
      <c r="C184" s="3">
        <v>738</v>
      </c>
      <c r="D184" s="3">
        <v>801</v>
      </c>
      <c r="E184" s="3"/>
      <c r="F184" s="4" t="s">
        <v>195</v>
      </c>
      <c r="G184" s="3">
        <v>5</v>
      </c>
      <c r="H184" s="5">
        <v>9514</v>
      </c>
      <c r="I184" s="133">
        <f>IF(G184=1,0.012*H184,IF(G184=2,0.011*H184,IF(G184=3,0.01*H184,IF(G184=4,0.009*H184,IF(G184=5,0.008*H184,IF(G184=6,0.006*H184,IF(G184=7,0.006*H184,IF(G184=8,0.006*H184))))))))</f>
        <v>76.112</v>
      </c>
      <c r="J184" s="4" t="s">
        <v>778</v>
      </c>
    </row>
    <row r="185" spans="1:10" ht="12.75" customHeight="1">
      <c r="A185" s="128" t="s">
        <v>1287</v>
      </c>
      <c r="B185" s="129"/>
      <c r="C185" s="130"/>
      <c r="D185" s="130"/>
      <c r="E185" s="130"/>
      <c r="F185" s="37"/>
      <c r="G185" s="130"/>
      <c r="H185" s="134">
        <f>SUM(H180:H184)</f>
        <v>31580</v>
      </c>
      <c r="I185" s="39">
        <f>SUM(I180:I184)</f>
        <v>245.242</v>
      </c>
      <c r="J185" s="4"/>
    </row>
    <row r="186" spans="1:10" ht="12.75" customHeight="1">
      <c r="A186" s="425" t="s">
        <v>1288</v>
      </c>
      <c r="B186" s="288" t="s">
        <v>819</v>
      </c>
      <c r="C186" s="33">
        <v>738</v>
      </c>
      <c r="D186" s="33">
        <v>1378</v>
      </c>
      <c r="E186" s="33">
        <v>1</v>
      </c>
      <c r="F186" s="33" t="s">
        <v>19</v>
      </c>
      <c r="G186" s="33">
        <v>3</v>
      </c>
      <c r="H186" s="34">
        <v>5401</v>
      </c>
      <c r="I186" s="25">
        <f>IF(G186=1,0.012*H186,IF(G186=2,0.011*H186,IF(G186=3,0.01*H186,IF(G186=4,0.009*H186,IF(G186=5,0.008*H186,IF(G186=6,0.006*H186,IF(G186=7,0.006*H186,IF(G186=8,0.006*H186))))))))</f>
        <v>54.01</v>
      </c>
      <c r="J186" s="166" t="s">
        <v>16</v>
      </c>
    </row>
    <row r="187" spans="1:10" ht="12.75" customHeight="1">
      <c r="A187" s="425"/>
      <c r="B187" s="288" t="s">
        <v>819</v>
      </c>
      <c r="C187" s="33">
        <v>738</v>
      </c>
      <c r="D187" s="33">
        <v>1378</v>
      </c>
      <c r="E187" s="33">
        <v>2</v>
      </c>
      <c r="F187" s="33" t="s">
        <v>19</v>
      </c>
      <c r="G187" s="33">
        <v>3</v>
      </c>
      <c r="H187" s="34">
        <v>480</v>
      </c>
      <c r="I187" s="25">
        <f>IF(G187=1,0.012*H187,IF(G187=2,0.011*H187,IF(G187=3,0.01*H187,IF(G187=4,0.009*H187,IF(G187=5,0.008*H187,IF(G187=6,0.006*H187,IF(G187=7,0.006*H187,IF(G187=8,0.006*H187))))))))</f>
        <v>4.8</v>
      </c>
      <c r="J187" s="166" t="s">
        <v>16</v>
      </c>
    </row>
    <row r="188" spans="1:10" ht="12.75" customHeight="1">
      <c r="A188" s="425"/>
      <c r="B188" s="288" t="s">
        <v>819</v>
      </c>
      <c r="C188" s="33">
        <v>738</v>
      </c>
      <c r="D188" s="33">
        <v>1378</v>
      </c>
      <c r="E188" s="33">
        <v>2</v>
      </c>
      <c r="F188" s="33" t="s">
        <v>19</v>
      </c>
      <c r="G188" s="33">
        <v>4</v>
      </c>
      <c r="H188" s="34">
        <v>3062</v>
      </c>
      <c r="I188" s="25">
        <f>IF(G188=1,0.012*H188,IF(G188=2,0.011*H188,IF(G188=3,0.01*H188,IF(G188=4,0.009*H188,IF(G188=5,0.008*H188,IF(G188=6,0.006*H188,IF(G188=7,0.006*H188,IF(G188=8,0.006*H188))))))))</f>
        <v>27.558000000000003</v>
      </c>
      <c r="J188" s="166" t="s">
        <v>16</v>
      </c>
    </row>
    <row r="189" spans="1:10" ht="15">
      <c r="A189" s="211" t="s">
        <v>1289</v>
      </c>
      <c r="C189" s="33"/>
      <c r="D189" s="33"/>
      <c r="E189" s="33"/>
      <c r="F189" s="337"/>
      <c r="G189" s="33"/>
      <c r="H189" s="165">
        <f>SUM(H186:H188)</f>
        <v>8943</v>
      </c>
      <c r="I189" s="31">
        <f>SUM(I186:I188)</f>
        <v>86.368</v>
      </c>
      <c r="J189" s="341"/>
    </row>
    <row r="190" spans="1:10" ht="15">
      <c r="A190" s="425" t="s">
        <v>1290</v>
      </c>
      <c r="B190" s="288" t="s">
        <v>819</v>
      </c>
      <c r="C190" s="33">
        <v>738</v>
      </c>
      <c r="D190" s="33">
        <v>1326</v>
      </c>
      <c r="E190" s="33"/>
      <c r="F190" s="33" t="s">
        <v>19</v>
      </c>
      <c r="G190" s="33">
        <v>4</v>
      </c>
      <c r="H190" s="34">
        <v>3620</v>
      </c>
      <c r="I190" s="25">
        <f>IF(G190=1,0.012*H190,IF(G190=2,0.011*H190,IF(G190=3,0.01*H190,IF(G190=4,0.009*H190,IF(G190=5,0.008*H190,IF(G190=6,0.006*H190,IF(G190=7,0.006*H190,IF(G190=8,0.006*H190))))))))</f>
        <v>32.580000000000005</v>
      </c>
      <c r="J190" s="166" t="s">
        <v>16</v>
      </c>
    </row>
    <row r="191" spans="1:10" ht="15">
      <c r="A191" s="425"/>
      <c r="B191" s="288" t="s">
        <v>819</v>
      </c>
      <c r="C191" s="33">
        <v>738</v>
      </c>
      <c r="D191" s="33">
        <v>1337</v>
      </c>
      <c r="E191" s="33">
        <v>2</v>
      </c>
      <c r="F191" s="33" t="s">
        <v>19</v>
      </c>
      <c r="G191" s="33">
        <v>3</v>
      </c>
      <c r="H191" s="34">
        <v>2660</v>
      </c>
      <c r="I191" s="25">
        <f>IF(G191=1,0.012*H191,IF(G191=2,0.011*H191,IF(G191=3,0.01*H191,IF(G191=4,0.009*H191,IF(G191=5,0.008*H191,IF(G191=6,0.006*H191,IF(G191=7,0.006*H191,IF(G191=8,0.006*H191))))))))</f>
        <v>26.6</v>
      </c>
      <c r="J191" s="166" t="s">
        <v>16</v>
      </c>
    </row>
    <row r="192" spans="1:10" ht="15">
      <c r="A192" s="425"/>
      <c r="B192" s="288" t="s">
        <v>819</v>
      </c>
      <c r="C192" s="33">
        <v>738</v>
      </c>
      <c r="D192" s="33">
        <v>1337</v>
      </c>
      <c r="E192" s="33">
        <v>2</v>
      </c>
      <c r="F192" s="33" t="s">
        <v>19</v>
      </c>
      <c r="G192" s="33">
        <v>4</v>
      </c>
      <c r="H192" s="34">
        <v>3273</v>
      </c>
      <c r="I192" s="25">
        <f>IF(G192=1,0.012*H192,IF(G192=2,0.011*H192,IF(G192=3,0.01*H192,IF(G192=4,0.009*H192,IF(G192=5,0.008*H192,IF(G192=6,0.006*H192,IF(G192=7,0.006*H192,IF(G192=8,0.006*H192))))))))</f>
        <v>29.457000000000004</v>
      </c>
      <c r="J192" s="166" t="s">
        <v>16</v>
      </c>
    </row>
    <row r="193" spans="1:10" ht="15">
      <c r="A193" s="209" t="s">
        <v>1291</v>
      </c>
      <c r="B193" s="288"/>
      <c r="C193" s="33"/>
      <c r="D193" s="33"/>
      <c r="E193" s="33"/>
      <c r="F193" s="337"/>
      <c r="G193" s="33"/>
      <c r="H193" s="165">
        <f>SUM(H190:H192)</f>
        <v>9553</v>
      </c>
      <c r="I193" s="31">
        <f>SUM(I190:I192)</f>
        <v>88.63700000000001</v>
      </c>
      <c r="J193" s="341"/>
    </row>
    <row r="194" spans="1:10" ht="15">
      <c r="A194" s="425" t="s">
        <v>1292</v>
      </c>
      <c r="B194" s="288" t="s">
        <v>819</v>
      </c>
      <c r="C194" s="33">
        <v>738</v>
      </c>
      <c r="D194" s="33">
        <v>1161</v>
      </c>
      <c r="E194" s="33"/>
      <c r="F194" s="33" t="s">
        <v>19</v>
      </c>
      <c r="G194" s="33">
        <v>5</v>
      </c>
      <c r="H194" s="34">
        <v>3178</v>
      </c>
      <c r="I194" s="25">
        <f>IF(G194=1,0.012*H194,IF(G194=2,0.011*H194,IF(G194=3,0.01*H194,IF(G194=4,0.009*H194,IF(G194=5,0.008*H194,IF(G194=6,0.006*H194,IF(G194=7,0.006*H194,IF(G194=8,0.006*H194))))))))</f>
        <v>25.424</v>
      </c>
      <c r="J194" s="26" t="s">
        <v>439</v>
      </c>
    </row>
    <row r="195" spans="1:10" ht="15">
      <c r="A195" s="425"/>
      <c r="B195" s="288" t="s">
        <v>819</v>
      </c>
      <c r="C195" s="33">
        <v>738</v>
      </c>
      <c r="D195" s="33">
        <v>1162</v>
      </c>
      <c r="E195" s="33"/>
      <c r="F195" s="33" t="s">
        <v>195</v>
      </c>
      <c r="G195" s="33">
        <v>5</v>
      </c>
      <c r="H195" s="34">
        <v>2518</v>
      </c>
      <c r="I195" s="25">
        <f>IF(G195=1,0.012*H195,IF(G195=2,0.011*H195,IF(G195=3,0.01*H195,IF(G195=4,0.009*H195,IF(G195=5,0.008*H195,IF(G195=6,0.006*H195,IF(G195=7,0.006*H195,IF(G195=8,0.006*H195))))))))</f>
        <v>20.144000000000002</v>
      </c>
      <c r="J195" s="26" t="s">
        <v>439</v>
      </c>
    </row>
    <row r="196" spans="1:10" ht="15">
      <c r="A196" s="209" t="s">
        <v>1293</v>
      </c>
      <c r="B196" s="288"/>
      <c r="C196" s="33"/>
      <c r="D196" s="33"/>
      <c r="E196" s="33"/>
      <c r="F196" s="337"/>
      <c r="G196" s="33"/>
      <c r="H196" s="165">
        <f>SUM(H194:H195)</f>
        <v>5696</v>
      </c>
      <c r="I196" s="31">
        <f>SUM(I194:I195)</f>
        <v>45.568</v>
      </c>
      <c r="J196" s="341"/>
    </row>
    <row r="197" spans="1:10" ht="15">
      <c r="A197" s="415" t="s">
        <v>1294</v>
      </c>
      <c r="B197" s="2" t="s">
        <v>819</v>
      </c>
      <c r="C197" s="3">
        <v>738</v>
      </c>
      <c r="D197" s="3">
        <v>1689</v>
      </c>
      <c r="E197" s="3">
        <v>3</v>
      </c>
      <c r="F197" s="4" t="s">
        <v>19</v>
      </c>
      <c r="G197" s="3">
        <v>3</v>
      </c>
      <c r="H197" s="5">
        <v>3480</v>
      </c>
      <c r="I197" s="133">
        <f>IF(G197=1,0.012*H197,IF(G197=2,0.011*H197,IF(G197=3,0.01*H197,IF(G197=4,0.009*H197,IF(G197=5,0.008*H197,IF(G197=6,0.006*H197,IF(G197=7,0.006*H197,IF(G197=8,0.006*H197))))))))</f>
        <v>34.800000000000004</v>
      </c>
      <c r="J197" s="4" t="s">
        <v>16</v>
      </c>
    </row>
    <row r="198" spans="1:10" ht="15">
      <c r="A198" s="415"/>
      <c r="B198" s="2" t="s">
        <v>819</v>
      </c>
      <c r="C198" s="3">
        <v>738</v>
      </c>
      <c r="D198" s="3">
        <v>1689</v>
      </c>
      <c r="E198" s="3">
        <v>3</v>
      </c>
      <c r="F198" s="4" t="s">
        <v>19</v>
      </c>
      <c r="G198" s="3">
        <v>5</v>
      </c>
      <c r="H198" s="5">
        <v>6616</v>
      </c>
      <c r="I198" s="133">
        <f>IF(G198=1,0.012*H198,IF(G198=2,0.011*H198,IF(G198=3,0.01*H198,IF(G198=4,0.009*H198,IF(G198=5,0.008*H198,IF(G198=6,0.006*H198,IF(G198=7,0.006*H198,IF(G198=8,0.006*H198))))))))</f>
        <v>52.928000000000004</v>
      </c>
      <c r="J198" s="4" t="s">
        <v>16</v>
      </c>
    </row>
    <row r="199" spans="1:10" ht="15">
      <c r="A199" s="415"/>
      <c r="B199" s="2" t="s">
        <v>819</v>
      </c>
      <c r="C199" s="3">
        <v>738</v>
      </c>
      <c r="D199" s="3">
        <v>2139</v>
      </c>
      <c r="E199" s="3"/>
      <c r="F199" s="4" t="s">
        <v>19</v>
      </c>
      <c r="G199" s="3">
        <v>3</v>
      </c>
      <c r="H199" s="5">
        <v>11404</v>
      </c>
      <c r="I199" s="133">
        <f>IF(G199=1,0.012*H199,IF(G199=2,0.011*H199,IF(G199=3,0.01*H199,IF(G199=4,0.009*H199,IF(G199=5,0.008*H199,IF(G199=6,0.006*H199,IF(G199=7,0.006*H199,IF(G199=8,0.006*H199))))))))</f>
        <v>114.04</v>
      </c>
      <c r="J199" s="4" t="s">
        <v>16</v>
      </c>
    </row>
    <row r="200" spans="1:10" ht="15">
      <c r="A200" s="128" t="s">
        <v>1295</v>
      </c>
      <c r="B200" s="129"/>
      <c r="C200" s="130"/>
      <c r="D200" s="130"/>
      <c r="E200" s="130"/>
      <c r="F200" s="37"/>
      <c r="G200" s="130"/>
      <c r="H200" s="134">
        <f>SUM(H197:H199)</f>
        <v>21500</v>
      </c>
      <c r="I200" s="39">
        <f>SUM(I197:I199)</f>
        <v>201.76800000000003</v>
      </c>
      <c r="J200" s="4"/>
    </row>
    <row r="201" spans="1:10" ht="15" customHeight="1">
      <c r="A201" s="441" t="s">
        <v>832</v>
      </c>
      <c r="B201" s="288" t="s">
        <v>819</v>
      </c>
      <c r="C201" s="33">
        <v>738</v>
      </c>
      <c r="D201" s="337">
        <v>1619</v>
      </c>
      <c r="E201" s="337"/>
      <c r="F201" s="337" t="s">
        <v>19</v>
      </c>
      <c r="G201" s="337">
        <v>1</v>
      </c>
      <c r="H201" s="342">
        <v>4000</v>
      </c>
      <c r="I201" s="25">
        <f aca="true" t="shared" si="11" ref="I201:I209">IF(G201=1,0.012*H201,IF(G201=2,0.011*H201,IF(G201=3,0.01*H201,IF(G201=4,0.009*H201,IF(G201=5,0.008*H201,IF(G201=6,0.006*H201,IF(G201=7,0.006*H201,IF(G201=8,0.006*H201))))))))</f>
        <v>48</v>
      </c>
      <c r="J201" s="343" t="s">
        <v>16</v>
      </c>
    </row>
    <row r="202" spans="1:10" ht="15">
      <c r="A202" s="441"/>
      <c r="B202" s="288" t="s">
        <v>819</v>
      </c>
      <c r="C202" s="33">
        <v>738</v>
      </c>
      <c r="D202" s="337">
        <v>1619</v>
      </c>
      <c r="E202" s="337"/>
      <c r="F202" s="337" t="s">
        <v>19</v>
      </c>
      <c r="G202" s="337">
        <v>4</v>
      </c>
      <c r="H202" s="342">
        <v>10312</v>
      </c>
      <c r="I202" s="25">
        <f t="shared" si="11"/>
        <v>92.808</v>
      </c>
      <c r="J202" s="343" t="s">
        <v>16</v>
      </c>
    </row>
    <row r="203" spans="1:10" ht="15">
      <c r="A203" s="441"/>
      <c r="B203" s="288" t="s">
        <v>819</v>
      </c>
      <c r="C203" s="33">
        <v>738</v>
      </c>
      <c r="D203" s="337">
        <v>1961</v>
      </c>
      <c r="E203" s="337"/>
      <c r="F203" s="337" t="s">
        <v>19</v>
      </c>
      <c r="G203" s="337">
        <v>5</v>
      </c>
      <c r="H203" s="342">
        <v>1332</v>
      </c>
      <c r="I203" s="25">
        <f t="shared" si="11"/>
        <v>10.656</v>
      </c>
      <c r="J203" s="343" t="s">
        <v>16</v>
      </c>
    </row>
    <row r="204" spans="1:10" ht="12.75" customHeight="1">
      <c r="A204" s="441"/>
      <c r="B204" s="288" t="s">
        <v>819</v>
      </c>
      <c r="C204" s="33">
        <v>738</v>
      </c>
      <c r="D204" s="337">
        <v>1965</v>
      </c>
      <c r="E204" s="337"/>
      <c r="F204" s="337" t="s">
        <v>19</v>
      </c>
      <c r="G204" s="337">
        <v>4</v>
      </c>
      <c r="H204" s="342">
        <v>4150</v>
      </c>
      <c r="I204" s="25">
        <f t="shared" si="11"/>
        <v>37.35</v>
      </c>
      <c r="J204" s="343" t="s">
        <v>16</v>
      </c>
    </row>
    <row r="205" spans="1:10" ht="15">
      <c r="A205" s="441"/>
      <c r="B205" s="288" t="s">
        <v>819</v>
      </c>
      <c r="C205" s="33">
        <v>738</v>
      </c>
      <c r="D205" s="337">
        <v>1323</v>
      </c>
      <c r="E205" s="337">
        <v>2</v>
      </c>
      <c r="F205" s="337" t="s">
        <v>19</v>
      </c>
      <c r="G205" s="337">
        <v>5</v>
      </c>
      <c r="H205" s="342">
        <v>2542</v>
      </c>
      <c r="I205" s="25">
        <f t="shared" si="11"/>
        <v>20.336000000000002</v>
      </c>
      <c r="J205" s="343" t="s">
        <v>16</v>
      </c>
    </row>
    <row r="206" spans="1:10" ht="15">
      <c r="A206" s="441"/>
      <c r="B206" s="288" t="s">
        <v>819</v>
      </c>
      <c r="C206" s="33">
        <v>738</v>
      </c>
      <c r="D206" s="337">
        <v>1472</v>
      </c>
      <c r="E206" s="337"/>
      <c r="F206" s="337" t="s">
        <v>19</v>
      </c>
      <c r="G206" s="337">
        <v>2</v>
      </c>
      <c r="H206" s="342">
        <v>2736</v>
      </c>
      <c r="I206" s="25">
        <f t="shared" si="11"/>
        <v>30.095999999999997</v>
      </c>
      <c r="J206" s="343" t="s">
        <v>16</v>
      </c>
    </row>
    <row r="207" spans="1:10" ht="15">
      <c r="A207" s="441"/>
      <c r="B207" s="288" t="s">
        <v>819</v>
      </c>
      <c r="C207" s="33">
        <v>738</v>
      </c>
      <c r="D207" s="337">
        <v>1472</v>
      </c>
      <c r="E207" s="337"/>
      <c r="F207" s="337" t="s">
        <v>19</v>
      </c>
      <c r="G207" s="337">
        <v>4</v>
      </c>
      <c r="H207" s="342">
        <v>1000</v>
      </c>
      <c r="I207" s="25">
        <f t="shared" si="11"/>
        <v>9.000000000000002</v>
      </c>
      <c r="J207" s="343" t="s">
        <v>16</v>
      </c>
    </row>
    <row r="208" spans="1:10" ht="15">
      <c r="A208" s="441"/>
      <c r="B208" s="288" t="s">
        <v>819</v>
      </c>
      <c r="C208" s="33">
        <v>562</v>
      </c>
      <c r="D208" s="337">
        <v>1599</v>
      </c>
      <c r="E208" s="337">
        <v>1</v>
      </c>
      <c r="F208" s="337" t="s">
        <v>19</v>
      </c>
      <c r="G208" s="337">
        <v>5</v>
      </c>
      <c r="H208" s="342">
        <v>4179</v>
      </c>
      <c r="I208" s="25">
        <f t="shared" si="11"/>
        <v>33.432</v>
      </c>
      <c r="J208" s="343" t="s">
        <v>16</v>
      </c>
    </row>
    <row r="209" spans="1:10" ht="15">
      <c r="A209" s="441"/>
      <c r="B209" s="288" t="s">
        <v>819</v>
      </c>
      <c r="C209" s="33">
        <v>562</v>
      </c>
      <c r="D209" s="337">
        <v>1598</v>
      </c>
      <c r="E209" s="337"/>
      <c r="F209" s="337" t="s">
        <v>19</v>
      </c>
      <c r="G209" s="337">
        <v>6</v>
      </c>
      <c r="H209" s="342">
        <v>7760</v>
      </c>
      <c r="I209" s="25">
        <f t="shared" si="11"/>
        <v>46.56</v>
      </c>
      <c r="J209" s="343" t="s">
        <v>16</v>
      </c>
    </row>
    <row r="210" spans="1:10" ht="36">
      <c r="A210" s="279" t="s">
        <v>833</v>
      </c>
      <c r="B210" s="344"/>
      <c r="C210" s="33"/>
      <c r="D210" s="337"/>
      <c r="E210" s="337"/>
      <c r="F210" s="337"/>
      <c r="G210" s="337"/>
      <c r="H210" s="338">
        <f>SUM(H201:H207)</f>
        <v>26072</v>
      </c>
      <c r="I210" s="31">
        <f>SUM(I201:I207)</f>
        <v>248.246</v>
      </c>
      <c r="J210" s="343"/>
    </row>
    <row r="211" spans="1:10" ht="15" customHeight="1">
      <c r="A211" s="434" t="s">
        <v>1132</v>
      </c>
      <c r="B211" s="434"/>
      <c r="C211" s="434"/>
      <c r="D211" s="434"/>
      <c r="E211" s="434"/>
      <c r="F211" s="434"/>
      <c r="G211" s="434"/>
      <c r="H211" s="434"/>
      <c r="I211" s="434"/>
      <c r="J211" s="434"/>
    </row>
    <row r="212" spans="1:10" ht="15">
      <c r="A212" s="442" t="s">
        <v>1296</v>
      </c>
      <c r="B212" s="288" t="s">
        <v>1134</v>
      </c>
      <c r="C212" s="33">
        <v>337</v>
      </c>
      <c r="D212" s="337" t="s">
        <v>1135</v>
      </c>
      <c r="E212" s="337"/>
      <c r="F212" s="337" t="s">
        <v>15</v>
      </c>
      <c r="G212" s="337">
        <v>4</v>
      </c>
      <c r="H212" s="338">
        <v>361</v>
      </c>
      <c r="I212" s="25">
        <f aca="true" t="shared" si="12" ref="I212:I223">IF(G212=1,0.012*H212,IF(G212=2,0.011*H212,IF(G212=3,0.01*H212,IF(G212=4,0.009*H212,IF(G212=5,0.008*H212,IF(G212=6,0.006*H212,IF(G212=7,0.006*H212,IF(G212=8,0.006*H212))))))))</f>
        <v>3.2490000000000006</v>
      </c>
      <c r="J212" s="26" t="s">
        <v>16</v>
      </c>
    </row>
    <row r="213" spans="1:10" ht="15">
      <c r="A213" s="442"/>
      <c r="B213" s="288" t="s">
        <v>1134</v>
      </c>
      <c r="C213" s="33">
        <v>337</v>
      </c>
      <c r="D213" s="337" t="s">
        <v>1297</v>
      </c>
      <c r="E213" s="337"/>
      <c r="F213" s="337" t="s">
        <v>267</v>
      </c>
      <c r="G213" s="337">
        <v>1</v>
      </c>
      <c r="H213" s="338">
        <v>310</v>
      </c>
      <c r="I213" s="25">
        <f t="shared" si="12"/>
        <v>3.72</v>
      </c>
      <c r="J213" s="26" t="s">
        <v>16</v>
      </c>
    </row>
    <row r="214" spans="1:10" ht="12.75" customHeight="1">
      <c r="A214" s="442"/>
      <c r="B214" s="288" t="s">
        <v>1134</v>
      </c>
      <c r="C214" s="33">
        <v>337</v>
      </c>
      <c r="D214" s="337" t="s">
        <v>1298</v>
      </c>
      <c r="E214" s="337">
        <v>1</v>
      </c>
      <c r="F214" s="337" t="s">
        <v>15</v>
      </c>
      <c r="G214" s="337">
        <v>1</v>
      </c>
      <c r="H214" s="345">
        <v>112</v>
      </c>
      <c r="I214" s="25">
        <f t="shared" si="12"/>
        <v>1.344</v>
      </c>
      <c r="J214" s="26" t="s">
        <v>16</v>
      </c>
    </row>
    <row r="215" spans="1:10" ht="15">
      <c r="A215" s="442"/>
      <c r="B215" s="288" t="s">
        <v>1134</v>
      </c>
      <c r="C215" s="33">
        <v>337</v>
      </c>
      <c r="D215" s="337" t="s">
        <v>1298</v>
      </c>
      <c r="E215" s="337">
        <v>1</v>
      </c>
      <c r="F215" s="337" t="s">
        <v>15</v>
      </c>
      <c r="G215" s="337">
        <v>2</v>
      </c>
      <c r="H215" s="345">
        <v>364</v>
      </c>
      <c r="I215" s="25">
        <f t="shared" si="12"/>
        <v>4.004</v>
      </c>
      <c r="J215" s="26" t="s">
        <v>16</v>
      </c>
    </row>
    <row r="216" spans="1:10" ht="15">
      <c r="A216" s="442"/>
      <c r="B216" s="288" t="s">
        <v>1134</v>
      </c>
      <c r="C216" s="33">
        <v>337</v>
      </c>
      <c r="D216" s="337" t="s">
        <v>1298</v>
      </c>
      <c r="E216" s="337">
        <v>1</v>
      </c>
      <c r="F216" s="337" t="s">
        <v>15</v>
      </c>
      <c r="G216" s="337">
        <v>3</v>
      </c>
      <c r="H216" s="345">
        <v>224</v>
      </c>
      <c r="I216" s="25">
        <f t="shared" si="12"/>
        <v>2.24</v>
      </c>
      <c r="J216" s="26" t="s">
        <v>16</v>
      </c>
    </row>
    <row r="217" spans="1:10" ht="15">
      <c r="A217" s="442"/>
      <c r="B217" s="288" t="s">
        <v>1134</v>
      </c>
      <c r="C217" s="33">
        <v>337</v>
      </c>
      <c r="D217" s="337" t="s">
        <v>1298</v>
      </c>
      <c r="E217" s="337">
        <v>1</v>
      </c>
      <c r="F217" s="337" t="s">
        <v>15</v>
      </c>
      <c r="G217" s="337">
        <v>4</v>
      </c>
      <c r="H217" s="342">
        <v>233</v>
      </c>
      <c r="I217" s="25">
        <f t="shared" si="12"/>
        <v>2.0970000000000004</v>
      </c>
      <c r="J217" s="26" t="s">
        <v>16</v>
      </c>
    </row>
    <row r="218" spans="1:10" ht="15">
      <c r="A218" s="442"/>
      <c r="B218" s="288" t="s">
        <v>1134</v>
      </c>
      <c r="C218" s="33">
        <v>337</v>
      </c>
      <c r="D218" s="337" t="s">
        <v>1299</v>
      </c>
      <c r="E218" s="337">
        <v>1</v>
      </c>
      <c r="F218" s="337" t="s">
        <v>15</v>
      </c>
      <c r="G218" s="337">
        <v>3</v>
      </c>
      <c r="H218" s="342">
        <v>459</v>
      </c>
      <c r="I218" s="25">
        <f t="shared" si="12"/>
        <v>4.59</v>
      </c>
      <c r="J218" s="26" t="s">
        <v>16</v>
      </c>
    </row>
    <row r="219" spans="1:10" ht="15">
      <c r="A219" s="442"/>
      <c r="B219" s="288" t="s">
        <v>1134</v>
      </c>
      <c r="C219" s="33">
        <v>337</v>
      </c>
      <c r="D219" s="337" t="s">
        <v>1299</v>
      </c>
      <c r="E219" s="337">
        <v>1</v>
      </c>
      <c r="F219" s="337" t="s">
        <v>15</v>
      </c>
      <c r="G219" s="337">
        <v>5</v>
      </c>
      <c r="H219" s="342">
        <v>1330</v>
      </c>
      <c r="I219" s="25">
        <f t="shared" si="12"/>
        <v>10.64</v>
      </c>
      <c r="J219" s="26" t="s">
        <v>16</v>
      </c>
    </row>
    <row r="220" spans="1:10" ht="15">
      <c r="A220" s="442"/>
      <c r="B220" s="288" t="s">
        <v>1134</v>
      </c>
      <c r="C220" s="33">
        <v>337</v>
      </c>
      <c r="D220" s="337" t="s">
        <v>1299</v>
      </c>
      <c r="E220" s="337">
        <v>1</v>
      </c>
      <c r="F220" s="337" t="s">
        <v>15</v>
      </c>
      <c r="G220" s="337">
        <v>6</v>
      </c>
      <c r="H220" s="342">
        <v>505</v>
      </c>
      <c r="I220" s="25">
        <f t="shared" si="12"/>
        <v>3.0300000000000002</v>
      </c>
      <c r="J220" s="26" t="s">
        <v>16</v>
      </c>
    </row>
    <row r="221" spans="1:10" ht="15">
      <c r="A221" s="442"/>
      <c r="B221" s="288" t="s">
        <v>1134</v>
      </c>
      <c r="C221" s="33">
        <v>337</v>
      </c>
      <c r="D221" s="337">
        <v>144</v>
      </c>
      <c r="E221" s="337"/>
      <c r="F221" s="337" t="s">
        <v>267</v>
      </c>
      <c r="G221" s="337">
        <v>3</v>
      </c>
      <c r="H221" s="342">
        <v>1119</v>
      </c>
      <c r="I221" s="25">
        <f t="shared" si="12"/>
        <v>11.19</v>
      </c>
      <c r="J221" s="26" t="s">
        <v>16</v>
      </c>
    </row>
    <row r="222" spans="1:10" ht="15">
      <c r="A222" s="442"/>
      <c r="B222" s="288" t="s">
        <v>1134</v>
      </c>
      <c r="C222" s="33">
        <v>337</v>
      </c>
      <c r="D222" s="337" t="s">
        <v>1300</v>
      </c>
      <c r="E222" s="337"/>
      <c r="F222" s="337" t="s">
        <v>15</v>
      </c>
      <c r="G222" s="337">
        <v>6</v>
      </c>
      <c r="H222" s="342">
        <v>542</v>
      </c>
      <c r="I222" s="25">
        <f t="shared" si="12"/>
        <v>3.2520000000000002</v>
      </c>
      <c r="J222" s="26" t="s">
        <v>16</v>
      </c>
    </row>
    <row r="223" spans="1:10" ht="15">
      <c r="A223" s="442"/>
      <c r="B223" s="288" t="s">
        <v>1134</v>
      </c>
      <c r="C223" s="33">
        <v>337</v>
      </c>
      <c r="D223" s="337" t="s">
        <v>1301</v>
      </c>
      <c r="E223" s="337"/>
      <c r="F223" s="337" t="s">
        <v>267</v>
      </c>
      <c r="G223" s="337">
        <v>2</v>
      </c>
      <c r="H223" s="342">
        <v>344</v>
      </c>
      <c r="I223" s="25">
        <f t="shared" si="12"/>
        <v>3.784</v>
      </c>
      <c r="J223" s="26" t="s">
        <v>16</v>
      </c>
    </row>
    <row r="224" spans="1:10" ht="15">
      <c r="A224" s="346" t="s">
        <v>1302</v>
      </c>
      <c r="B224" s="288"/>
      <c r="C224" s="33"/>
      <c r="D224" s="337"/>
      <c r="E224" s="337"/>
      <c r="F224" s="337"/>
      <c r="G224" s="337"/>
      <c r="H224" s="338">
        <f>SUM(H212:H223)</f>
        <v>5903</v>
      </c>
      <c r="I224" s="31">
        <f>SUM(I212:I223)</f>
        <v>53.14</v>
      </c>
      <c r="J224" s="26"/>
    </row>
    <row r="225" spans="1:10" ht="15" customHeight="1">
      <c r="A225" s="440" t="s">
        <v>1303</v>
      </c>
      <c r="B225" s="288" t="s">
        <v>1134</v>
      </c>
      <c r="C225" s="33">
        <v>337</v>
      </c>
      <c r="D225" s="337">
        <v>25</v>
      </c>
      <c r="E225" s="347"/>
      <c r="F225" s="337" t="s">
        <v>19</v>
      </c>
      <c r="G225" s="337">
        <v>5</v>
      </c>
      <c r="H225" s="342">
        <v>1165</v>
      </c>
      <c r="I225" s="25">
        <f>IF(G225=1,0.012*H225,IF(G225=2,0.011*H225,IF(G225=3,0.01*H225,IF(G225=4,0.009*H225,IF(G225=5,0.008*H225,IF(G225=6,0.006*H225,IF(G225=7,0.006*H225,IF(G225=8,0.006*H225))))))))</f>
        <v>9.32</v>
      </c>
      <c r="J225" s="341" t="s">
        <v>16</v>
      </c>
    </row>
    <row r="226" spans="1:10" ht="15">
      <c r="A226" s="440"/>
      <c r="B226" s="288" t="s">
        <v>1134</v>
      </c>
      <c r="C226" s="33">
        <v>337</v>
      </c>
      <c r="D226" s="337">
        <v>297</v>
      </c>
      <c r="E226" s="337"/>
      <c r="F226" s="337" t="s">
        <v>19</v>
      </c>
      <c r="G226" s="337">
        <v>4</v>
      </c>
      <c r="H226" s="342">
        <v>1592</v>
      </c>
      <c r="I226" s="25">
        <f>IF(G226=1,0.012*H226,IF(G226=2,0.011*H226,IF(G226=3,0.01*H226,IF(G226=4,0.009*H226,IF(G226=5,0.008*H226,IF(G226=6,0.006*H226,IF(G226=7,0.006*H226,IF(G226=8,0.006*H226))))))))</f>
        <v>14.328000000000001</v>
      </c>
      <c r="J226" s="341" t="s">
        <v>16</v>
      </c>
    </row>
    <row r="227" spans="1:10" ht="15">
      <c r="A227" s="440"/>
      <c r="B227" s="288" t="s">
        <v>1134</v>
      </c>
      <c r="C227" s="33">
        <v>337</v>
      </c>
      <c r="D227" s="337">
        <v>136</v>
      </c>
      <c r="E227" s="337">
        <v>3</v>
      </c>
      <c r="F227" s="337" t="s">
        <v>19</v>
      </c>
      <c r="G227" s="337">
        <v>3</v>
      </c>
      <c r="H227" s="342">
        <v>341</v>
      </c>
      <c r="I227" s="25">
        <f>IF(G227=1,0.012*H227,IF(G227=2,0.011*H227,IF(G227=3,0.01*H227,IF(G227=4,0.009*H227,IF(G227=5,0.008*H227,IF(G227=6,0.006*H227,IF(G227=7,0.006*H227,IF(G227=8,0.006*H227))))))))</f>
        <v>3.41</v>
      </c>
      <c r="J227" s="341" t="s">
        <v>16</v>
      </c>
    </row>
    <row r="228" spans="1:10" ht="33.75" customHeight="1">
      <c r="A228" s="279" t="s">
        <v>1304</v>
      </c>
      <c r="B228" s="344"/>
      <c r="C228" s="33"/>
      <c r="D228" s="337"/>
      <c r="E228" s="337"/>
      <c r="F228" s="337"/>
      <c r="G228" s="337"/>
      <c r="H228" s="338">
        <f>SUM(H225:H227)</f>
        <v>3098</v>
      </c>
      <c r="I228" s="31">
        <f>SUM(I225:I227)</f>
        <v>27.058000000000003</v>
      </c>
      <c r="J228" s="341"/>
    </row>
    <row r="229" spans="1:10" ht="15">
      <c r="A229" s="443" t="s">
        <v>1171</v>
      </c>
      <c r="B229" s="443"/>
      <c r="C229" s="443"/>
      <c r="D229" s="443"/>
      <c r="E229" s="443"/>
      <c r="F229" s="443"/>
      <c r="G229" s="443"/>
      <c r="H229" s="443"/>
      <c r="I229" s="443"/>
      <c r="J229" s="443"/>
    </row>
    <row r="230" spans="1:10" ht="15">
      <c r="A230" s="444" t="s">
        <v>1305</v>
      </c>
      <c r="B230" s="293" t="s">
        <v>1306</v>
      </c>
      <c r="C230" s="294">
        <v>626</v>
      </c>
      <c r="D230" s="349" t="s">
        <v>1307</v>
      </c>
      <c r="E230" s="349">
        <v>1</v>
      </c>
      <c r="F230" s="294" t="s">
        <v>15</v>
      </c>
      <c r="G230" s="349">
        <v>5</v>
      </c>
      <c r="H230" s="295">
        <v>4288</v>
      </c>
      <c r="I230" s="296">
        <f>IF(G230=1,0.012*H230,IF(G230=2,0.011*H230,IF(G230=3,0.01*H230,IF(G230=4,0.009*H230,IF(G230=5,0.008*H230,IF(G230=6,0.006*H230,IF(G230=7,0.006*H230,IF(G230=8,0.006*H230))))))))</f>
        <v>34.304</v>
      </c>
      <c r="J230" s="88" t="s">
        <v>16</v>
      </c>
    </row>
    <row r="231" spans="1:10" ht="15">
      <c r="A231" s="444"/>
      <c r="B231" s="293" t="s">
        <v>1306</v>
      </c>
      <c r="C231" s="294">
        <v>626</v>
      </c>
      <c r="D231" s="349" t="s">
        <v>1308</v>
      </c>
      <c r="E231" s="349"/>
      <c r="F231" s="294" t="s">
        <v>15</v>
      </c>
      <c r="G231" s="349">
        <v>5</v>
      </c>
      <c r="H231" s="295">
        <v>695</v>
      </c>
      <c r="I231" s="296">
        <f>IF(G231=1,0.012*H231,IF(G231=2,0.011*H231,IF(G231=3,0.01*H231,IF(G231=4,0.009*H231,IF(G231=5,0.008*H231,IF(G231=6,0.006*H231,IF(G231=7,0.006*H231,IF(G231=8,0.006*H231))))))))</f>
        <v>5.5600000000000005</v>
      </c>
      <c r="J231" s="88" t="s">
        <v>16</v>
      </c>
    </row>
    <row r="232" spans="1:10" ht="22.5">
      <c r="A232" s="350" t="s">
        <v>1309</v>
      </c>
      <c r="B232" s="293"/>
      <c r="C232" s="349"/>
      <c r="D232" s="349"/>
      <c r="E232" s="349"/>
      <c r="F232" s="294"/>
      <c r="G232" s="349"/>
      <c r="H232" s="298">
        <f>SUM('2. POVRĆE'!H230:H231)</f>
        <v>4983</v>
      </c>
      <c r="I232" s="299">
        <f>SUM(I230:I231)</f>
        <v>39.864000000000004</v>
      </c>
      <c r="J232" s="351"/>
    </row>
    <row r="233" spans="1:10" ht="15.75" customHeight="1">
      <c r="A233" s="445" t="s">
        <v>1310</v>
      </c>
      <c r="B233" s="352" t="s">
        <v>1173</v>
      </c>
      <c r="C233" s="353" t="s">
        <v>1185</v>
      </c>
      <c r="D233" s="354">
        <v>1359</v>
      </c>
      <c r="E233" s="354"/>
      <c r="F233" s="354" t="s">
        <v>15</v>
      </c>
      <c r="G233" s="354">
        <v>2</v>
      </c>
      <c r="H233" s="355">
        <v>4168</v>
      </c>
      <c r="I233" s="86">
        <f>IF(G233=1,0.012*H233,IF(G233=2,0.011*H233,IF(G233=3,0.01*H233,IF(G233=4,0.009*H233,IF(G233=5,0.008*H233,IF(G233=6,0.006*H233,IF(G233=7,0.006*H233,IF(G233=8,0.006*H233))))))))</f>
        <v>45.848</v>
      </c>
      <c r="J233" s="88" t="s">
        <v>16</v>
      </c>
    </row>
    <row r="234" spans="1:10" ht="15">
      <c r="A234" s="445"/>
      <c r="B234" s="352" t="s">
        <v>1173</v>
      </c>
      <c r="C234" s="353" t="s">
        <v>1185</v>
      </c>
      <c r="D234" s="354">
        <v>1359</v>
      </c>
      <c r="E234" s="354"/>
      <c r="F234" s="354" t="s">
        <v>15</v>
      </c>
      <c r="G234" s="354">
        <v>3</v>
      </c>
      <c r="H234" s="355">
        <v>15360</v>
      </c>
      <c r="I234" s="86">
        <f>IF(G234=1,0.012*H234,IF(G234=2,0.011*H234,IF(G234=3,0.01*H234,IF(G234=4,0.009*H234,IF(G234=5,0.008*H234,IF(G234=6,0.006*H234,IF(G234=7,0.006*H234,IF(G234=8,0.006*H234))))))))</f>
        <v>153.6</v>
      </c>
      <c r="J234" s="88" t="s">
        <v>16</v>
      </c>
    </row>
    <row r="235" spans="1:10" ht="15">
      <c r="A235" s="445"/>
      <c r="B235" s="264" t="s">
        <v>1173</v>
      </c>
      <c r="C235" s="353" t="s">
        <v>1185</v>
      </c>
      <c r="D235" s="87">
        <v>1680</v>
      </c>
      <c r="E235" s="87"/>
      <c r="F235" s="88" t="s">
        <v>19</v>
      </c>
      <c r="G235" s="87">
        <v>3</v>
      </c>
      <c r="H235" s="89">
        <v>7042</v>
      </c>
      <c r="I235" s="86">
        <f>IF(G235=1,0.012*H235,IF(G235=2,0.011*H235,IF(G235=3,0.01*H235,IF(G235=4,0.009*H235,IF(G235=5,0.008*H235,IF(G235=6,0.006*H235,IF(G235=7,0.006*H235,IF(G235=8,0.006*H235))))))))</f>
        <v>70.42</v>
      </c>
      <c r="J235" s="88" t="s">
        <v>16</v>
      </c>
    </row>
    <row r="236" spans="1:10" ht="36">
      <c r="A236" s="279" t="s">
        <v>1201</v>
      </c>
      <c r="B236" s="293"/>
      <c r="C236" s="349"/>
      <c r="D236" s="349"/>
      <c r="E236" s="349"/>
      <c r="F236" s="294"/>
      <c r="G236" s="349"/>
      <c r="H236" s="298">
        <f>SUM(H233:H235)</f>
        <v>26570</v>
      </c>
      <c r="I236" s="299">
        <f>SUM(I233:I235)</f>
        <v>269.868</v>
      </c>
      <c r="J236" s="351"/>
    </row>
    <row r="237" spans="1:10" ht="15">
      <c r="A237" s="356"/>
      <c r="B237" s="357"/>
      <c r="C237" s="356"/>
      <c r="D237" s="356"/>
      <c r="E237" s="356"/>
      <c r="F237" s="348"/>
      <c r="G237" s="356"/>
      <c r="H237" s="358"/>
      <c r="I237" s="359"/>
      <c r="J237" s="360"/>
    </row>
    <row r="238" spans="1:10" ht="15">
      <c r="A238" s="356"/>
      <c r="B238" s="357"/>
      <c r="C238" s="356"/>
      <c r="D238" s="356"/>
      <c r="E238" s="356"/>
      <c r="F238" s="348"/>
      <c r="G238" s="356"/>
      <c r="H238" s="446" t="s">
        <v>1206</v>
      </c>
      <c r="I238" s="446"/>
      <c r="J238" s="446"/>
    </row>
    <row r="239" spans="1:10" ht="15">
      <c r="A239" s="356"/>
      <c r="B239" s="357"/>
      <c r="C239" s="356"/>
      <c r="D239" s="356"/>
      <c r="E239" s="356"/>
      <c r="F239" s="348"/>
      <c r="G239" s="356"/>
      <c r="H239" s="446" t="s">
        <v>1207</v>
      </c>
      <c r="I239" s="446"/>
      <c r="J239" s="446"/>
    </row>
  </sheetData>
  <sheetProtection selectLockedCells="1" selectUnlockedCells="1"/>
  <mergeCells count="47">
    <mergeCell ref="A229:J229"/>
    <mergeCell ref="A230:A231"/>
    <mergeCell ref="A233:A235"/>
    <mergeCell ref="H238:J238"/>
    <mergeCell ref="H239:J239"/>
    <mergeCell ref="A194:A195"/>
    <mergeCell ref="A197:A199"/>
    <mergeCell ref="A201:A209"/>
    <mergeCell ref="A211:J211"/>
    <mergeCell ref="A212:A223"/>
    <mergeCell ref="A225:A227"/>
    <mergeCell ref="A169:A170"/>
    <mergeCell ref="A172:A177"/>
    <mergeCell ref="A179:J179"/>
    <mergeCell ref="A180:A184"/>
    <mergeCell ref="A186:A188"/>
    <mergeCell ref="A190:A192"/>
    <mergeCell ref="A140:A145"/>
    <mergeCell ref="A147:A150"/>
    <mergeCell ref="A152:A154"/>
    <mergeCell ref="A156:A163"/>
    <mergeCell ref="A165:J165"/>
    <mergeCell ref="A166:A167"/>
    <mergeCell ref="A93:A102"/>
    <mergeCell ref="A104:A114"/>
    <mergeCell ref="A116:A131"/>
    <mergeCell ref="A133:J133"/>
    <mergeCell ref="A134:A137"/>
    <mergeCell ref="A139:J139"/>
    <mergeCell ref="A47:A48"/>
    <mergeCell ref="A50:A52"/>
    <mergeCell ref="A54:A59"/>
    <mergeCell ref="A61:A66"/>
    <mergeCell ref="A68:A79"/>
    <mergeCell ref="A81:A91"/>
    <mergeCell ref="A30:A31"/>
    <mergeCell ref="A33:A34"/>
    <mergeCell ref="A36:A37"/>
    <mergeCell ref="A39:A40"/>
    <mergeCell ref="A42:A44"/>
    <mergeCell ref="A46:J46"/>
    <mergeCell ref="A1:J1"/>
    <mergeCell ref="A3:J3"/>
    <mergeCell ref="A4:A11"/>
    <mergeCell ref="A13:J13"/>
    <mergeCell ref="A22:A25"/>
    <mergeCell ref="A27:A28"/>
  </mergeCells>
  <printOptions/>
  <pageMargins left="0.39375" right="0.39375" top="0.39375" bottom="0.7493055555555557" header="0.5118110236220472" footer="0.5118055555555556"/>
  <pageSetup horizontalDpi="300" verticalDpi="300" orientation="portrait" paperSize="9" scale="95"/>
  <headerFooter alignWithMargins="0">
    <oddFooter>&amp;C&amp;"Arial,Regular"&amp;10&amp;P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Y98"/>
  <sheetViews>
    <sheetView zoomScaleSheetLayoutView="100" zoomScalePageLayoutView="0" workbookViewId="0" topLeftCell="A1">
      <selection activeCell="B87" sqref="B87"/>
    </sheetView>
  </sheetViews>
  <sheetFormatPr defaultColWidth="8.57421875" defaultRowHeight="15"/>
  <cols>
    <col min="1" max="1" width="11.7109375" style="361" customWidth="1"/>
    <col min="2" max="2" width="20.421875" style="142" customWidth="1"/>
    <col min="3" max="3" width="5.421875" style="362" customWidth="1"/>
    <col min="4" max="4" width="6.7109375" style="362" customWidth="1"/>
    <col min="5" max="5" width="7.57421875" style="362" customWidth="1"/>
    <col min="6" max="6" width="9.7109375" style="177" customWidth="1"/>
    <col min="7" max="7" width="5.8515625" style="142" customWidth="1"/>
    <col min="8" max="8" width="8.421875" style="142" customWidth="1"/>
    <col min="9" max="9" width="9.140625" style="174" customWidth="1"/>
    <col min="10" max="10" width="12.8515625" style="363" customWidth="1"/>
    <col min="11" max="11" width="8.57421875" style="7" customWidth="1"/>
    <col min="12" max="12" width="10.00390625" style="7" customWidth="1"/>
    <col min="13" max="16384" width="8.57421875" style="7" customWidth="1"/>
  </cols>
  <sheetData>
    <row r="1" spans="1:103" s="278" customFormat="1" ht="15.75">
      <c r="A1" s="447" t="s">
        <v>1311</v>
      </c>
      <c r="B1" s="447"/>
      <c r="C1" s="447"/>
      <c r="D1" s="447"/>
      <c r="E1" s="447"/>
      <c r="F1" s="447"/>
      <c r="G1" s="447"/>
      <c r="H1" s="447"/>
      <c r="I1" s="447"/>
      <c r="J1" s="447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</row>
    <row r="2" spans="1:10" s="370" customFormat="1" ht="54.75" customHeight="1">
      <c r="A2" s="364" t="s">
        <v>1</v>
      </c>
      <c r="B2" s="365" t="s">
        <v>2</v>
      </c>
      <c r="C2" s="366" t="s">
        <v>3</v>
      </c>
      <c r="D2" s="365" t="s">
        <v>4</v>
      </c>
      <c r="E2" s="365" t="s">
        <v>5</v>
      </c>
      <c r="F2" s="367" t="s">
        <v>6</v>
      </c>
      <c r="G2" s="365" t="s">
        <v>7</v>
      </c>
      <c r="H2" s="365" t="s">
        <v>8</v>
      </c>
      <c r="I2" s="368" t="s">
        <v>9</v>
      </c>
      <c r="J2" s="369" t="s">
        <v>10</v>
      </c>
    </row>
    <row r="3" spans="1:10" s="370" customFormat="1" ht="12.75" customHeight="1">
      <c r="A3" s="448" t="s">
        <v>1312</v>
      </c>
      <c r="B3" s="448"/>
      <c r="C3" s="448"/>
      <c r="D3" s="448"/>
      <c r="E3" s="448"/>
      <c r="F3" s="448"/>
      <c r="G3" s="448"/>
      <c r="H3" s="448"/>
      <c r="I3" s="448"/>
      <c r="J3" s="448"/>
    </row>
    <row r="4" spans="1:10" ht="19.5" customHeight="1">
      <c r="A4" s="422" t="s">
        <v>1313</v>
      </c>
      <c r="B4" s="171" t="s">
        <v>1314</v>
      </c>
      <c r="C4" s="136">
        <v>251</v>
      </c>
      <c r="D4" s="172">
        <v>2074</v>
      </c>
      <c r="E4" s="172">
        <v>2</v>
      </c>
      <c r="F4" s="173" t="s">
        <v>243</v>
      </c>
      <c r="G4" s="172">
        <v>4</v>
      </c>
      <c r="H4" s="172">
        <v>8661</v>
      </c>
      <c r="I4" s="174">
        <f>IF(G4=1,0.012*H4,IF(G4=2,0.011*H4,IF(G4=3,0.01*H4,IF(G4=4,0.009*H4,IF(G4=5,0.008*H4,IF(G4=6,0.006*H4,IF(G4=7,0.006*H4,IF(G4=8,0.006*H4))))))))</f>
        <v>77.94900000000001</v>
      </c>
      <c r="J4" s="372" t="s">
        <v>1315</v>
      </c>
    </row>
    <row r="5" spans="1:10" ht="23.25" customHeight="1">
      <c r="A5" s="422"/>
      <c r="B5" s="171" t="s">
        <v>1314</v>
      </c>
      <c r="C5" s="136">
        <v>251</v>
      </c>
      <c r="D5" s="172">
        <v>2074</v>
      </c>
      <c r="E5" s="172">
        <v>3</v>
      </c>
      <c r="F5" s="173" t="s">
        <v>243</v>
      </c>
      <c r="G5" s="172">
        <v>4</v>
      </c>
      <c r="H5" s="172">
        <v>5128</v>
      </c>
      <c r="I5" s="174">
        <f>IF(G5=1,0.012*H5,IF(G5=2,0.011*H5,IF(G5=3,0.01*H5,IF(G5=4,0.009*H5,IF(G5=5,0.008*H5,IF(G5=6,0.006*H5,IF(G5=7,0.006*H5,IF(G5=8,0.006*H5))))))))</f>
        <v>46.15200000000001</v>
      </c>
      <c r="J5" s="372" t="s">
        <v>1315</v>
      </c>
    </row>
    <row r="6" spans="1:10" ht="22.5" customHeight="1">
      <c r="A6" s="373" t="s">
        <v>1316</v>
      </c>
      <c r="B6" s="176"/>
      <c r="C6" s="142"/>
      <c r="D6" s="142"/>
      <c r="E6" s="142"/>
      <c r="H6" s="178">
        <f>SUM(H4:H5)</f>
        <v>13789</v>
      </c>
      <c r="I6" s="179">
        <f>SUM(I4:I5)</f>
        <v>124.10100000000003</v>
      </c>
      <c r="J6" s="180"/>
    </row>
    <row r="7" spans="1:10" ht="19.5" customHeight="1">
      <c r="A7" s="449" t="s">
        <v>1317</v>
      </c>
      <c r="B7" s="171" t="s">
        <v>1314</v>
      </c>
      <c r="C7" s="136">
        <v>251</v>
      </c>
      <c r="D7" s="172">
        <v>1969</v>
      </c>
      <c r="E7" s="172"/>
      <c r="F7" s="173" t="s">
        <v>15</v>
      </c>
      <c r="G7" s="172">
        <v>6</v>
      </c>
      <c r="H7" s="172">
        <v>12660</v>
      </c>
      <c r="I7" s="174">
        <f>IF(G7=1,0.012*H7,IF(G7=2,0.011*H7,IF(G7=3,0.01*H7,IF(G7=4,0.009*H7,IF(G7=5,0.008*H7,IF(G7=6,0.006*H7,IF(G7=7,0.006*H7,IF(G7=8,0.006*H7))))))))</f>
        <v>75.96000000000001</v>
      </c>
      <c r="J7" s="372" t="s">
        <v>1318</v>
      </c>
    </row>
    <row r="8" spans="1:10" ht="16.5" customHeight="1">
      <c r="A8" s="449"/>
      <c r="B8" s="171" t="s">
        <v>1314</v>
      </c>
      <c r="C8" s="136">
        <v>251</v>
      </c>
      <c r="D8" s="172">
        <v>730</v>
      </c>
      <c r="E8" s="172"/>
      <c r="F8" s="173" t="s">
        <v>265</v>
      </c>
      <c r="G8" s="172">
        <v>3</v>
      </c>
      <c r="H8" s="172">
        <v>1590</v>
      </c>
      <c r="I8" s="174">
        <f>IF(G8=1,0.012*H8,IF(G8=2,0.011*H8,IF(G8=3,0.01*H8,IF(G8=4,0.009*H8,IF(G8=5,0.008*H8,IF(G8=6,0.006*H8,IF(G8=7,0.006*H8,IF(G8=8,0.006*H8))))))))</f>
        <v>15.9</v>
      </c>
      <c r="J8" s="175" t="s">
        <v>16</v>
      </c>
    </row>
    <row r="9" spans="1:10" ht="33" customHeight="1">
      <c r="A9" s="170" t="s">
        <v>1319</v>
      </c>
      <c r="B9" s="171"/>
      <c r="C9" s="136"/>
      <c r="D9" s="172"/>
      <c r="E9" s="172"/>
      <c r="F9" s="173"/>
      <c r="G9" s="172"/>
      <c r="H9" s="375">
        <f>SUM(H7:H8)</f>
        <v>14250</v>
      </c>
      <c r="I9" s="179">
        <f>SUM(I7:I8)</f>
        <v>91.86000000000001</v>
      </c>
      <c r="J9" s="175"/>
    </row>
    <row r="10" spans="1:10" ht="12.75" customHeight="1">
      <c r="A10" s="450" t="s">
        <v>1320</v>
      </c>
      <c r="B10" s="450"/>
      <c r="C10" s="450"/>
      <c r="D10" s="450"/>
      <c r="E10" s="450"/>
      <c r="F10" s="450"/>
      <c r="G10" s="450"/>
      <c r="H10" s="450"/>
      <c r="I10" s="450"/>
      <c r="J10" s="450"/>
    </row>
    <row r="11" spans="1:10" ht="12.75" customHeight="1">
      <c r="A11" s="449" t="s">
        <v>1321</v>
      </c>
      <c r="B11" s="171" t="s">
        <v>1322</v>
      </c>
      <c r="C11" s="136">
        <v>122</v>
      </c>
      <c r="D11" s="172">
        <v>723</v>
      </c>
      <c r="E11" s="172">
        <v>1</v>
      </c>
      <c r="F11" s="173" t="s">
        <v>15</v>
      </c>
      <c r="G11" s="172">
        <v>7</v>
      </c>
      <c r="H11" s="172">
        <v>2359</v>
      </c>
      <c r="I11" s="174">
        <f>IF(G11=1,0.012*H11,IF(G11=2,0.011*H11,IF(G11=3,0.01*H11,IF(G11=4,0.009*H11,IF(G11=5,0.008*H11,IF(G11=6,0.006*H11,IF(G11=7,0.006*H11,IF(G11=8,0.006*H11))))))))</f>
        <v>14.154</v>
      </c>
      <c r="J11" s="175" t="s">
        <v>16</v>
      </c>
    </row>
    <row r="12" spans="1:10" ht="15.75">
      <c r="A12" s="449"/>
      <c r="B12" s="171" t="s">
        <v>1322</v>
      </c>
      <c r="C12" s="136">
        <v>122</v>
      </c>
      <c r="D12" s="172">
        <v>724</v>
      </c>
      <c r="E12" s="172">
        <v>1</v>
      </c>
      <c r="F12" s="173" t="s">
        <v>15</v>
      </c>
      <c r="G12" s="172">
        <v>7</v>
      </c>
      <c r="H12" s="172">
        <v>3226</v>
      </c>
      <c r="I12" s="174">
        <f>IF(G12=1,0.012*H12,IF(G12=2,0.011*H12,IF(G12=3,0.01*H12,IF(G12=4,0.009*H12,IF(G12=5,0.008*H12,IF(G12=6,0.006*H12,IF(G12=7,0.006*H12,IF(G12=8,0.006*H12))))))))</f>
        <v>19.356</v>
      </c>
      <c r="J12" s="175" t="s">
        <v>16</v>
      </c>
    </row>
    <row r="13" spans="1:10" ht="18" customHeight="1">
      <c r="A13" s="449"/>
      <c r="B13" s="171" t="s">
        <v>1322</v>
      </c>
      <c r="C13" s="136">
        <v>122</v>
      </c>
      <c r="D13" s="172">
        <v>722</v>
      </c>
      <c r="E13" s="172"/>
      <c r="F13" s="173" t="s">
        <v>15</v>
      </c>
      <c r="G13" s="172">
        <v>8</v>
      </c>
      <c r="H13" s="172">
        <v>1240</v>
      </c>
      <c r="I13" s="174">
        <f>IF(G13=1,0.012*H13,IF(G13=2,0.011*H13,IF(G13=3,0.01*H13,IF(G13=4,0.009*H13,IF(G13=5,0.008*H13,IF(G13=6,0.006*H13,IF(G13=7,0.006*H13,IF(G13=8,0.006*H13))))))))</f>
        <v>7.44</v>
      </c>
      <c r="J13" s="175" t="s">
        <v>16</v>
      </c>
    </row>
    <row r="14" spans="1:10" ht="33.75" customHeight="1">
      <c r="A14" s="170" t="s">
        <v>1323</v>
      </c>
      <c r="B14" s="171"/>
      <c r="C14" s="136"/>
      <c r="D14" s="172"/>
      <c r="E14" s="172"/>
      <c r="F14" s="173"/>
      <c r="G14" s="172"/>
      <c r="H14" s="375">
        <f>SUM(H11:H13)</f>
        <v>6825</v>
      </c>
      <c r="I14" s="179">
        <f>SUM(I11:I13)</f>
        <v>40.95</v>
      </c>
      <c r="J14" s="175"/>
    </row>
    <row r="15" spans="1:10" ht="18" customHeight="1">
      <c r="A15" s="448" t="s">
        <v>1324</v>
      </c>
      <c r="B15" s="448"/>
      <c r="C15" s="448"/>
      <c r="D15" s="448"/>
      <c r="E15" s="448"/>
      <c r="F15" s="448"/>
      <c r="G15" s="448"/>
      <c r="H15" s="448"/>
      <c r="I15" s="448"/>
      <c r="J15" s="448"/>
    </row>
    <row r="16" spans="1:10" ht="30" customHeight="1">
      <c r="A16" s="422" t="s">
        <v>1325</v>
      </c>
      <c r="B16" s="171" t="s">
        <v>1326</v>
      </c>
      <c r="C16" s="136">
        <v>326</v>
      </c>
      <c r="D16" s="172">
        <v>173</v>
      </c>
      <c r="E16" s="172"/>
      <c r="F16" s="173" t="s">
        <v>15</v>
      </c>
      <c r="G16" s="172">
        <v>7</v>
      </c>
      <c r="H16" s="172">
        <v>8480</v>
      </c>
      <c r="I16" s="174">
        <f>IF(G16=1,0.012*H16,IF(G16=2,0.011*H16,IF(G16=3,0.01*H16,IF(G16=4,0.009*H16,IF(G16=5,0.008*H16,IF(G16=6,0.006*H16,IF(G16=7,0.006*H16,IF(G16=8,0.006*H16))))))))</f>
        <v>50.88</v>
      </c>
      <c r="J16" s="175" t="s">
        <v>509</v>
      </c>
    </row>
    <row r="17" spans="1:10" ht="15" customHeight="1">
      <c r="A17" s="422"/>
      <c r="B17" s="171" t="s">
        <v>1326</v>
      </c>
      <c r="C17" s="136">
        <v>326</v>
      </c>
      <c r="D17" s="172">
        <v>367</v>
      </c>
      <c r="E17" s="172">
        <v>3</v>
      </c>
      <c r="F17" s="173" t="s">
        <v>243</v>
      </c>
      <c r="G17" s="172">
        <v>4</v>
      </c>
      <c r="H17" s="172">
        <v>4020</v>
      </c>
      <c r="I17" s="174">
        <f>IF(G17=1,0.012*H17,IF(G17=2,0.011*H17,IF(G17=3,0.01*H17,IF(G17=4,0.009*H17,IF(G17=5,0.008*H17,IF(G17=6,0.006*H17,IF(G17=7,0.006*H17,IF(G17=8,0.006*H17))))))))</f>
        <v>36.18000000000001</v>
      </c>
      <c r="J17" s="372" t="s">
        <v>439</v>
      </c>
    </row>
    <row r="18" spans="1:10" ht="23.25" customHeight="1">
      <c r="A18" s="422"/>
      <c r="B18" s="171" t="s">
        <v>1326</v>
      </c>
      <c r="C18" s="136">
        <v>326</v>
      </c>
      <c r="D18" s="172">
        <v>1934</v>
      </c>
      <c r="E18" s="172"/>
      <c r="F18" s="173" t="s">
        <v>15</v>
      </c>
      <c r="G18" s="172">
        <v>7</v>
      </c>
      <c r="H18" s="172">
        <v>8500</v>
      </c>
      <c r="I18" s="174">
        <f>IF(G18=1,0.012*H18,IF(G18=2,0.011*H18,IF(G18=3,0.01*H18,IF(G18=4,0.009*H18,IF(G18=5,0.008*H18,IF(G18=6,0.006*H18,IF(G18=7,0.006*H18,IF(G18=8,0.006*H18))))))))</f>
        <v>51</v>
      </c>
      <c r="J18" s="175" t="s">
        <v>509</v>
      </c>
    </row>
    <row r="19" spans="1:10" ht="36">
      <c r="A19" s="170" t="s">
        <v>1327</v>
      </c>
      <c r="B19" s="171"/>
      <c r="C19" s="136"/>
      <c r="D19" s="172"/>
      <c r="E19" s="172"/>
      <c r="F19" s="173"/>
      <c r="G19" s="172"/>
      <c r="H19" s="375">
        <f>SUM(H16:H18)</f>
        <v>21000</v>
      </c>
      <c r="I19" s="179">
        <f>SUM(I16:I18)</f>
        <v>138.06</v>
      </c>
      <c r="J19" s="175"/>
    </row>
    <row r="20" spans="1:10" ht="12.75" customHeight="1">
      <c r="A20" s="450" t="s">
        <v>1328</v>
      </c>
      <c r="B20" s="450"/>
      <c r="C20" s="450"/>
      <c r="D20" s="450"/>
      <c r="E20" s="450"/>
      <c r="F20" s="450"/>
      <c r="G20" s="450"/>
      <c r="H20" s="450"/>
      <c r="I20" s="450"/>
      <c r="J20" s="450"/>
    </row>
    <row r="21" spans="1:10" ht="12.75" customHeight="1">
      <c r="A21" s="422" t="s">
        <v>1329</v>
      </c>
      <c r="B21" s="171" t="s">
        <v>1330</v>
      </c>
      <c r="C21" s="136">
        <v>286</v>
      </c>
      <c r="D21" s="172">
        <v>1235</v>
      </c>
      <c r="E21" s="172">
        <v>1</v>
      </c>
      <c r="F21" s="173" t="s">
        <v>15</v>
      </c>
      <c r="G21" s="172">
        <v>5</v>
      </c>
      <c r="H21" s="172">
        <v>9790</v>
      </c>
      <c r="I21" s="174">
        <f>IF(G21=1,0.012*H21,IF(G21=2,0.011*H21,IF(G21=3,0.01*H21,IF(G21=4,0.009*H21,IF(G21=5,0.008*H21,IF(G21=6,0.006*H21,IF(G21=7,0.006*H21,IF(G21=8,0.006*H21))))))))</f>
        <v>78.32000000000001</v>
      </c>
      <c r="J21" s="175" t="s">
        <v>16</v>
      </c>
    </row>
    <row r="22" spans="1:10" ht="15.75">
      <c r="A22" s="422"/>
      <c r="B22" s="171" t="s">
        <v>1330</v>
      </c>
      <c r="C22" s="136">
        <v>286</v>
      </c>
      <c r="D22" s="172">
        <v>1235</v>
      </c>
      <c r="E22" s="172">
        <v>2</v>
      </c>
      <c r="F22" s="173" t="s">
        <v>15</v>
      </c>
      <c r="G22" s="172">
        <v>5</v>
      </c>
      <c r="H22" s="172">
        <v>5530</v>
      </c>
      <c r="I22" s="174">
        <f>IF(G22=1,0.012*H22,IF(G22=2,0.011*H22,IF(G22=3,0.01*H22,IF(G22=4,0.009*H22,IF(G22=5,0.008*H22,IF(G22=6,0.006*H22,IF(G22=7,0.006*H22,IF(G22=8,0.006*H22))))))))</f>
        <v>44.24</v>
      </c>
      <c r="J22" s="175" t="s">
        <v>16</v>
      </c>
    </row>
    <row r="23" spans="1:10" ht="15.75">
      <c r="A23" s="422"/>
      <c r="B23" s="171" t="s">
        <v>1330</v>
      </c>
      <c r="C23" s="136">
        <v>286</v>
      </c>
      <c r="D23" s="172">
        <v>1243</v>
      </c>
      <c r="E23" s="172"/>
      <c r="F23" s="173" t="s">
        <v>15</v>
      </c>
      <c r="G23" s="172">
        <v>5</v>
      </c>
      <c r="H23" s="172">
        <v>2820</v>
      </c>
      <c r="I23" s="174">
        <f>IF(G23=1,0.012*H23,IF(G23=2,0.011*H23,IF(G23=3,0.01*H23,IF(G23=4,0.009*H23,IF(G23=5,0.008*H23,IF(G23=6,0.006*H23,IF(G23=7,0.006*H23,IF(G23=8,0.006*H23))))))))</f>
        <v>22.56</v>
      </c>
      <c r="J23" s="175" t="s">
        <v>16</v>
      </c>
    </row>
    <row r="24" spans="1:10" ht="12.75" customHeight="1">
      <c r="A24" s="170" t="s">
        <v>1331</v>
      </c>
      <c r="B24" s="176"/>
      <c r="C24" s="142"/>
      <c r="D24" s="142"/>
      <c r="E24" s="142"/>
      <c r="H24" s="178">
        <f>SUM(H21:H23)</f>
        <v>18140</v>
      </c>
      <c r="I24" s="179">
        <f>SUM(I21:I23)</f>
        <v>145.12</v>
      </c>
      <c r="J24" s="180"/>
    </row>
    <row r="25" spans="1:10" ht="19.5" customHeight="1">
      <c r="A25" s="374" t="s">
        <v>1332</v>
      </c>
      <c r="B25" s="171" t="s">
        <v>1330</v>
      </c>
      <c r="C25" s="136">
        <v>286</v>
      </c>
      <c r="D25" s="172">
        <v>278</v>
      </c>
      <c r="E25" s="172">
        <v>2</v>
      </c>
      <c r="F25" s="173" t="s">
        <v>15</v>
      </c>
      <c r="G25" s="172">
        <v>6</v>
      </c>
      <c r="H25" s="172">
        <v>983</v>
      </c>
      <c r="I25" s="174">
        <f>IF(G25=1,0.012*H25,IF(G25=2,0.011*H25,IF(G25=3,0.01*H25,IF(G25=4,0.009*H25,IF(G25=5,0.008*H25,IF(G25=6,0.006*H25,IF(G25=7,0.006*H25,IF(G25=8,0.006*H25))))))))</f>
        <v>5.898</v>
      </c>
      <c r="J25" s="372" t="s">
        <v>485</v>
      </c>
    </row>
    <row r="26" spans="1:10" ht="36.75" customHeight="1">
      <c r="A26" s="170" t="s">
        <v>1333</v>
      </c>
      <c r="B26" s="171"/>
      <c r="C26" s="136"/>
      <c r="D26" s="172"/>
      <c r="E26" s="172"/>
      <c r="F26" s="173"/>
      <c r="G26" s="172"/>
      <c r="H26" s="375">
        <f>SUM(H25:H25)</f>
        <v>983</v>
      </c>
      <c r="I26" s="179">
        <f>SUM(I25:I25)</f>
        <v>5.898</v>
      </c>
      <c r="J26" s="175"/>
    </row>
    <row r="27" spans="1:10" ht="23.25" customHeight="1">
      <c r="A27" s="450" t="s">
        <v>1334</v>
      </c>
      <c r="B27" s="450"/>
      <c r="C27" s="450"/>
      <c r="D27" s="450"/>
      <c r="E27" s="450"/>
      <c r="F27" s="450"/>
      <c r="G27" s="450"/>
      <c r="H27" s="450"/>
      <c r="I27" s="450"/>
      <c r="J27" s="450"/>
    </row>
    <row r="28" spans="1:10" ht="16.5" customHeight="1">
      <c r="A28" s="449" t="s">
        <v>1335</v>
      </c>
      <c r="B28" s="171" t="s">
        <v>1336</v>
      </c>
      <c r="C28" s="136">
        <v>176</v>
      </c>
      <c r="D28" s="172">
        <v>466</v>
      </c>
      <c r="E28" s="172"/>
      <c r="F28" s="173" t="s">
        <v>15</v>
      </c>
      <c r="G28" s="172">
        <v>6</v>
      </c>
      <c r="H28" s="172">
        <v>3915</v>
      </c>
      <c r="I28" s="174">
        <f>IF(G28=1,0.012*H28,IF(G28=2,0.011*H28,IF(G28=3,0.01*H28,IF(G28=4,0.009*H28,IF(G28=5,0.008*H28,IF(G28=6,0.006*H28,IF(G28=7,0.006*H28,IF(G28=8,0.006*H28))))))))</f>
        <v>23.490000000000002</v>
      </c>
      <c r="J28" s="372" t="s">
        <v>439</v>
      </c>
    </row>
    <row r="29" spans="1:10" ht="17.25" customHeight="1">
      <c r="A29" s="449"/>
      <c r="B29" s="171" t="s">
        <v>1336</v>
      </c>
      <c r="C29" s="136">
        <v>176</v>
      </c>
      <c r="D29" s="172">
        <v>484</v>
      </c>
      <c r="E29" s="172"/>
      <c r="F29" s="173" t="s">
        <v>15</v>
      </c>
      <c r="G29" s="172">
        <v>6</v>
      </c>
      <c r="H29" s="172">
        <v>11110</v>
      </c>
      <c r="I29" s="174">
        <f>IF(G29=1,0.012*H29,IF(G29=2,0.011*H29,IF(G29=3,0.01*H29,IF(G29=4,0.009*H29,IF(G29=5,0.008*H29,IF(G29=6,0.006*H29,IF(G29=7,0.006*H29,IF(G29=8,0.006*H29))))))))</f>
        <v>66.66</v>
      </c>
      <c r="J29" s="372" t="s">
        <v>439</v>
      </c>
    </row>
    <row r="30" spans="1:10" ht="18.75" customHeight="1">
      <c r="A30" s="449"/>
      <c r="B30" s="171" t="s">
        <v>1336</v>
      </c>
      <c r="C30" s="136">
        <v>176</v>
      </c>
      <c r="D30" s="172">
        <v>1223</v>
      </c>
      <c r="E30" s="172"/>
      <c r="F30" s="173" t="s">
        <v>15</v>
      </c>
      <c r="G30" s="172">
        <v>5</v>
      </c>
      <c r="H30" s="172">
        <v>4750</v>
      </c>
      <c r="I30" s="174">
        <f>IF(G30=1,0.012*H30,IF(G30=2,0.011*H30,IF(G30=3,0.01*H30,IF(G30=4,0.009*H30,IF(G30=5,0.008*H30,IF(G30=6,0.006*H30,IF(G30=7,0.006*H30,IF(G30=8,0.006*H30))))))))</f>
        <v>38</v>
      </c>
      <c r="J30" s="372" t="s">
        <v>1337</v>
      </c>
    </row>
    <row r="31" spans="1:10" ht="36">
      <c r="A31" s="181" t="s">
        <v>1338</v>
      </c>
      <c r="B31" s="376"/>
      <c r="C31" s="136"/>
      <c r="D31" s="172"/>
      <c r="E31" s="172"/>
      <c r="F31" s="173"/>
      <c r="G31" s="172"/>
      <c r="H31" s="375">
        <f>SUM(H28:H30)</f>
        <v>19775</v>
      </c>
      <c r="I31" s="179">
        <f>SUM(I28:I30)</f>
        <v>128.15</v>
      </c>
      <c r="J31" s="372"/>
    </row>
    <row r="32" spans="1:10" ht="12.75" customHeight="1">
      <c r="A32" s="448" t="s">
        <v>1339</v>
      </c>
      <c r="B32" s="448"/>
      <c r="C32" s="448"/>
      <c r="D32" s="448"/>
      <c r="E32" s="448"/>
      <c r="F32" s="448"/>
      <c r="G32" s="448"/>
      <c r="H32" s="448"/>
      <c r="I32" s="448"/>
      <c r="J32" s="448"/>
    </row>
    <row r="33" spans="1:10" ht="12.75" customHeight="1">
      <c r="A33" s="449" t="s">
        <v>761</v>
      </c>
      <c r="B33" s="377" t="s">
        <v>747</v>
      </c>
      <c r="C33" s="204">
        <v>321</v>
      </c>
      <c r="D33" s="378">
        <v>1017</v>
      </c>
      <c r="E33" s="378">
        <v>1</v>
      </c>
      <c r="F33" s="379" t="s">
        <v>15</v>
      </c>
      <c r="G33" s="378">
        <v>6</v>
      </c>
      <c r="H33" s="378">
        <v>9879</v>
      </c>
      <c r="I33" s="174">
        <f>IF(G33=1,0.012*H33,IF(G33=2,0.011*H33,IF(G33=3,0.01*H33,IF(G33=4,0.009*H33,IF(G33=5,0.008*H33,IF(G33=6,0.006*H33,IF(G33=7,0.006*H33,IF(G33=8,0.006*H33))))))))</f>
        <v>59.274</v>
      </c>
      <c r="J33" s="380" t="s">
        <v>505</v>
      </c>
    </row>
    <row r="34" spans="1:10" ht="15.75">
      <c r="A34" s="449"/>
      <c r="B34" s="377" t="s">
        <v>747</v>
      </c>
      <c r="C34" s="204">
        <v>321</v>
      </c>
      <c r="D34" s="378">
        <v>1050</v>
      </c>
      <c r="E34" s="378">
        <v>3</v>
      </c>
      <c r="F34" s="379" t="s">
        <v>15</v>
      </c>
      <c r="G34" s="378">
        <v>6</v>
      </c>
      <c r="H34" s="378">
        <v>15670</v>
      </c>
      <c r="I34" s="174">
        <f>IF(G34=1,0.012*H34,IF(G34=2,0.011*H34,IF(G34=3,0.01*H34,IF(G34=4,0.009*H34,IF(G34=5,0.008*H34,IF(G34=6,0.006*H34,IF(G34=7,0.006*H34,IF(G34=8,0.006*H34))))))))</f>
        <v>94.02</v>
      </c>
      <c r="J34" s="380" t="s">
        <v>70</v>
      </c>
    </row>
    <row r="35" spans="1:10" ht="15.75">
      <c r="A35" s="449"/>
      <c r="B35" s="377" t="s">
        <v>747</v>
      </c>
      <c r="C35" s="204">
        <v>321</v>
      </c>
      <c r="D35" s="150">
        <v>1050</v>
      </c>
      <c r="E35" s="150">
        <v>9</v>
      </c>
      <c r="F35" s="381" t="s">
        <v>19</v>
      </c>
      <c r="G35" s="150">
        <v>6</v>
      </c>
      <c r="H35" s="150">
        <v>8030</v>
      </c>
      <c r="I35" s="174">
        <f>IF(G35=1,0.012*H35,IF(G35=2,0.011*H35,IF(G35=3,0.01*H35,IF(G35=4,0.009*H35,IF(G35=5,0.008*H35,IF(G35=6,0.006*H35,IF(G35=7,0.006*H35,IF(G35=8,0.006*H35))))))))</f>
        <v>48.18</v>
      </c>
      <c r="J35" s="380" t="s">
        <v>70</v>
      </c>
    </row>
    <row r="36" spans="1:10" ht="36">
      <c r="A36" s="170" t="s">
        <v>1340</v>
      </c>
      <c r="B36" s="171"/>
      <c r="C36" s="136"/>
      <c r="D36" s="172"/>
      <c r="E36" s="172"/>
      <c r="F36" s="173"/>
      <c r="G36" s="172"/>
      <c r="H36" s="375">
        <f>SUM(H33:H35)</f>
        <v>33579</v>
      </c>
      <c r="I36" s="179">
        <f>SUM(I33:I35)</f>
        <v>201.474</v>
      </c>
      <c r="J36" s="372"/>
    </row>
    <row r="37" spans="1:10" ht="12.75" customHeight="1">
      <c r="A37" s="450" t="s">
        <v>502</v>
      </c>
      <c r="B37" s="450"/>
      <c r="C37" s="450"/>
      <c r="D37" s="450"/>
      <c r="E37" s="450"/>
      <c r="F37" s="450"/>
      <c r="G37" s="450"/>
      <c r="H37" s="450"/>
      <c r="I37" s="450"/>
      <c r="J37" s="450"/>
    </row>
    <row r="38" spans="1:10" ht="16.5" customHeight="1">
      <c r="A38" s="451" t="s">
        <v>1341</v>
      </c>
      <c r="B38" s="171" t="s">
        <v>504</v>
      </c>
      <c r="C38" s="136">
        <v>148</v>
      </c>
      <c r="D38" s="172">
        <v>1017</v>
      </c>
      <c r="E38" s="172">
        <v>5</v>
      </c>
      <c r="F38" s="173" t="s">
        <v>15</v>
      </c>
      <c r="G38" s="172">
        <v>7</v>
      </c>
      <c r="H38" s="172">
        <v>7750</v>
      </c>
      <c r="I38" s="174">
        <f>IF(G38=1,0.012*H38,IF(G38=2,0.011*H38,IF(G38=3,0.01*H38,IF(G38=4,0.009*H38,IF(G38=5,0.008*H38,IF(G38=6,0.006*H38,IF(G38=7,0.006*H38,IF(G38=8,0.006*H38))))))))</f>
        <v>46.5</v>
      </c>
      <c r="J38" s="175" t="s">
        <v>439</v>
      </c>
    </row>
    <row r="39" spans="1:10" ht="15.75">
      <c r="A39" s="451"/>
      <c r="B39" s="171" t="s">
        <v>504</v>
      </c>
      <c r="C39" s="136">
        <v>361</v>
      </c>
      <c r="D39" s="172">
        <v>275</v>
      </c>
      <c r="E39" s="172">
        <v>1</v>
      </c>
      <c r="F39" s="173" t="s">
        <v>15</v>
      </c>
      <c r="G39" s="172">
        <v>6</v>
      </c>
      <c r="H39" s="172">
        <v>12726</v>
      </c>
      <c r="I39" s="174">
        <f>IF(G39=1,0.012*H39,IF(G39=2,0.011*H39,IF(G39=3,0.01*H39,IF(G39=4,0.009*H39,IF(G39=5,0.008*H39,IF(G39=6,0.006*H39,IF(G39=7,0.006*H39,IF(G39=8,0.006*H39))))))))</f>
        <v>76.356</v>
      </c>
      <c r="J39" s="175" t="s">
        <v>439</v>
      </c>
    </row>
    <row r="40" spans="1:10" ht="15.75">
      <c r="A40" s="451"/>
      <c r="B40" s="171" t="s">
        <v>504</v>
      </c>
      <c r="C40" s="136">
        <v>361</v>
      </c>
      <c r="D40" s="172">
        <v>275</v>
      </c>
      <c r="E40" s="172">
        <v>2</v>
      </c>
      <c r="F40" s="173" t="s">
        <v>15</v>
      </c>
      <c r="G40" s="172">
        <v>6</v>
      </c>
      <c r="H40" s="172">
        <v>3754</v>
      </c>
      <c r="I40" s="174">
        <f>IF(G40=1,0.012*H40,IF(G40=2,0.011*H40,IF(G40=3,0.01*H40,IF(G40=4,0.009*H40,IF(G40=5,0.008*H40,IF(G40=6,0.006*H40,IF(G40=7,0.006*H40,IF(G40=8,0.006*H40))))))))</f>
        <v>22.524</v>
      </c>
      <c r="J40" s="175" t="s">
        <v>439</v>
      </c>
    </row>
    <row r="41" spans="1:10" ht="36">
      <c r="A41" s="181" t="s">
        <v>1342</v>
      </c>
      <c r="B41" s="171"/>
      <c r="C41" s="136"/>
      <c r="D41" s="172"/>
      <c r="E41" s="172"/>
      <c r="F41" s="173"/>
      <c r="G41" s="172"/>
      <c r="H41" s="375">
        <f>SUM(H38:H40)</f>
        <v>24230</v>
      </c>
      <c r="I41" s="179">
        <f>SUM(I38:I40)</f>
        <v>145.38</v>
      </c>
      <c r="J41" s="175"/>
    </row>
    <row r="42" spans="1:10" ht="12.75" customHeight="1">
      <c r="A42" s="371"/>
      <c r="B42" s="450" t="s">
        <v>1343</v>
      </c>
      <c r="C42" s="450"/>
      <c r="D42" s="450"/>
      <c r="E42" s="450"/>
      <c r="F42" s="450"/>
      <c r="G42" s="450"/>
      <c r="H42" s="450"/>
      <c r="I42" s="450"/>
      <c r="J42" s="450"/>
    </row>
    <row r="43" spans="1:10" ht="32.25" customHeight="1">
      <c r="A43" s="382" t="s">
        <v>1344</v>
      </c>
      <c r="B43" s="171" t="s">
        <v>1345</v>
      </c>
      <c r="C43" s="136">
        <v>97</v>
      </c>
      <c r="D43" s="172">
        <v>169</v>
      </c>
      <c r="E43" s="172">
        <v>1</v>
      </c>
      <c r="F43" s="173" t="s">
        <v>15</v>
      </c>
      <c r="G43" s="172">
        <v>6</v>
      </c>
      <c r="H43" s="172">
        <v>8000</v>
      </c>
      <c r="I43" s="174">
        <f>IF(G43=1,0.012*H43,IF(G43=2,0.011*H43,IF(G43=3,0.01*H43,IF(G43=4,0.009*H43,IF(G43=5,0.008*H43,IF(G43=6,0.006*H43,IF(G43=7,0.006*H43,IF(G43=8,0.006*H43))))))))</f>
        <v>48</v>
      </c>
      <c r="J43" s="175" t="s">
        <v>16</v>
      </c>
    </row>
    <row r="44" spans="1:10" ht="36">
      <c r="A44" s="181" t="s">
        <v>1346</v>
      </c>
      <c r="B44" s="171"/>
      <c r="C44" s="136"/>
      <c r="D44" s="172"/>
      <c r="E44" s="172"/>
      <c r="F44" s="173"/>
      <c r="G44" s="172"/>
      <c r="H44" s="375">
        <f>SUM(H43)</f>
        <v>8000</v>
      </c>
      <c r="I44" s="179">
        <f>SUM(I43)</f>
        <v>48</v>
      </c>
      <c r="J44" s="175"/>
    </row>
    <row r="45" spans="1:10" ht="12.75" customHeight="1">
      <c r="A45" s="181"/>
      <c r="B45" s="450" t="s">
        <v>1347</v>
      </c>
      <c r="C45" s="450"/>
      <c r="D45" s="450"/>
      <c r="E45" s="450"/>
      <c r="F45" s="450"/>
      <c r="G45" s="450"/>
      <c r="H45" s="450"/>
      <c r="I45" s="450"/>
      <c r="J45" s="450"/>
    </row>
    <row r="46" spans="1:10" ht="12.75" customHeight="1">
      <c r="A46" s="452" t="s">
        <v>1348</v>
      </c>
      <c r="B46" s="171" t="s">
        <v>1349</v>
      </c>
      <c r="C46" s="383">
        <v>185</v>
      </c>
      <c r="D46" s="383">
        <v>40</v>
      </c>
      <c r="E46" s="383"/>
      <c r="F46" s="383" t="s">
        <v>15</v>
      </c>
      <c r="G46" s="383">
        <v>6</v>
      </c>
      <c r="H46" s="383">
        <v>3260</v>
      </c>
      <c r="I46" s="174">
        <f aca="true" t="shared" si="0" ref="I46:I51">IF(G46=1,0.012*H46,IF(G46=2,0.011*H46,IF(G46=3,0.01*H46,IF(G46=4,0.009*H46,IF(G46=5,0.008*H46,IF(G46=6,0.006*H46,IF(G46=7,0.006*H46,IF(G46=8,0.006*H46))))))))</f>
        <v>19.56</v>
      </c>
      <c r="J46" s="175" t="s">
        <v>439</v>
      </c>
    </row>
    <row r="47" spans="1:10" ht="12.75" customHeight="1">
      <c r="A47" s="452"/>
      <c r="B47" s="171" t="s">
        <v>1349</v>
      </c>
      <c r="C47" s="383">
        <v>185</v>
      </c>
      <c r="D47" s="383">
        <v>41</v>
      </c>
      <c r="E47" s="383"/>
      <c r="F47" s="383" t="s">
        <v>265</v>
      </c>
      <c r="G47" s="383">
        <v>3</v>
      </c>
      <c r="H47" s="383">
        <v>3090</v>
      </c>
      <c r="I47" s="174">
        <f t="shared" si="0"/>
        <v>30.900000000000002</v>
      </c>
      <c r="J47" s="175" t="s">
        <v>439</v>
      </c>
    </row>
    <row r="48" spans="1:10" ht="12.75" customHeight="1">
      <c r="A48" s="452"/>
      <c r="B48" s="171" t="s">
        <v>1349</v>
      </c>
      <c r="C48" s="136">
        <v>196</v>
      </c>
      <c r="D48" s="172">
        <v>1551</v>
      </c>
      <c r="E48" s="172"/>
      <c r="F48" s="173" t="s">
        <v>265</v>
      </c>
      <c r="G48" s="172">
        <v>1</v>
      </c>
      <c r="H48" s="172">
        <v>7330</v>
      </c>
      <c r="I48" s="174">
        <f t="shared" si="0"/>
        <v>87.96000000000001</v>
      </c>
      <c r="J48" s="175" t="s">
        <v>16</v>
      </c>
    </row>
    <row r="49" spans="1:10" ht="15.75">
      <c r="A49" s="452"/>
      <c r="B49" s="171" t="s">
        <v>1349</v>
      </c>
      <c r="C49" s="136">
        <v>196</v>
      </c>
      <c r="D49" s="172">
        <v>1586</v>
      </c>
      <c r="E49" s="172">
        <v>2</v>
      </c>
      <c r="F49" s="173" t="s">
        <v>15</v>
      </c>
      <c r="G49" s="172">
        <v>6</v>
      </c>
      <c r="H49" s="172">
        <v>8720</v>
      </c>
      <c r="I49" s="174">
        <f t="shared" si="0"/>
        <v>52.32</v>
      </c>
      <c r="J49" s="175" t="s">
        <v>16</v>
      </c>
    </row>
    <row r="50" spans="1:10" ht="15.75">
      <c r="A50" s="452"/>
      <c r="B50" s="171" t="s">
        <v>1349</v>
      </c>
      <c r="C50" s="136">
        <v>196</v>
      </c>
      <c r="D50" s="172">
        <v>1590</v>
      </c>
      <c r="E50" s="172"/>
      <c r="F50" s="173" t="s">
        <v>15</v>
      </c>
      <c r="G50" s="172">
        <v>6</v>
      </c>
      <c r="H50" s="172">
        <v>3390</v>
      </c>
      <c r="I50" s="174">
        <f t="shared" si="0"/>
        <v>20.34</v>
      </c>
      <c r="J50" s="175" t="s">
        <v>439</v>
      </c>
    </row>
    <row r="51" spans="1:10" ht="15.75">
      <c r="A51" s="452"/>
      <c r="B51" s="171" t="s">
        <v>1349</v>
      </c>
      <c r="C51" s="136">
        <v>196</v>
      </c>
      <c r="D51" s="172">
        <v>1625</v>
      </c>
      <c r="E51" s="172"/>
      <c r="F51" s="173" t="s">
        <v>15</v>
      </c>
      <c r="G51" s="172">
        <v>6</v>
      </c>
      <c r="H51" s="172">
        <v>3190</v>
      </c>
      <c r="I51" s="174">
        <f t="shared" si="0"/>
        <v>19.14</v>
      </c>
      <c r="J51" s="175" t="s">
        <v>439</v>
      </c>
    </row>
    <row r="52" spans="1:10" ht="24">
      <c r="A52" s="452"/>
      <c r="B52" s="181" t="s">
        <v>1350</v>
      </c>
      <c r="C52" s="136"/>
      <c r="D52" s="172"/>
      <c r="E52" s="172"/>
      <c r="F52" s="173"/>
      <c r="G52" s="172"/>
      <c r="H52" s="375">
        <f>SUM('3. VOĆE'!H38:H51)</f>
        <v>93440</v>
      </c>
      <c r="I52" s="179">
        <f>SUM('3. VOĆE'!I38:I51)</f>
        <v>616.98</v>
      </c>
      <c r="J52" s="175"/>
    </row>
    <row r="53" spans="1:10" ht="22.5" customHeight="1">
      <c r="A53" s="181"/>
      <c r="B53" s="448" t="s">
        <v>1351</v>
      </c>
      <c r="C53" s="448"/>
      <c r="D53" s="448"/>
      <c r="E53" s="448"/>
      <c r="F53" s="448"/>
      <c r="G53" s="448"/>
      <c r="H53" s="448"/>
      <c r="I53" s="448"/>
      <c r="J53" s="448"/>
    </row>
    <row r="54" spans="1:10" ht="12.75" customHeight="1">
      <c r="A54" s="422" t="s">
        <v>1352</v>
      </c>
      <c r="B54" s="171" t="s">
        <v>1353</v>
      </c>
      <c r="C54" s="136">
        <v>346</v>
      </c>
      <c r="D54" s="172">
        <v>34</v>
      </c>
      <c r="E54" s="172"/>
      <c r="F54" s="173" t="s">
        <v>243</v>
      </c>
      <c r="G54" s="172">
        <v>4</v>
      </c>
      <c r="H54" s="172">
        <v>10720</v>
      </c>
      <c r="I54" s="174">
        <f>IF(G54=1,0.012*H54,IF(G54=2,0.011*H54,IF(G54=3,0.01*H54,IF(G54=4,0.009*H54,IF(G54=5,0.008*H54,IF(G54=6,0.006*H54,IF(G54=7,0.006*H54,IF(G54=8,0.006*H54))))))))</f>
        <v>96.48000000000002</v>
      </c>
      <c r="J54" s="175" t="s">
        <v>16</v>
      </c>
    </row>
    <row r="55" spans="1:10" ht="15.75">
      <c r="A55" s="422"/>
      <c r="B55" s="171" t="s">
        <v>1353</v>
      </c>
      <c r="C55" s="136">
        <v>346</v>
      </c>
      <c r="D55" s="172">
        <v>35</v>
      </c>
      <c r="E55" s="172"/>
      <c r="F55" s="173" t="s">
        <v>243</v>
      </c>
      <c r="G55" s="172">
        <v>4</v>
      </c>
      <c r="H55" s="172">
        <v>6917</v>
      </c>
      <c r="I55" s="174">
        <f>IF(G55=1,0.012*H55,IF(G55=2,0.011*H55,IF(G55=3,0.01*H55,IF(G55=4,0.009*H55,IF(G55=5,0.008*H55,IF(G55=6,0.006*H55,IF(G55=7,0.006*H55,IF(G55=8,0.006*H55))))))))</f>
        <v>62.25300000000001</v>
      </c>
      <c r="J55" s="175" t="s">
        <v>16</v>
      </c>
    </row>
    <row r="56" spans="1:10" ht="12.75" customHeight="1">
      <c r="A56" s="170" t="s">
        <v>1354</v>
      </c>
      <c r="B56" s="384"/>
      <c r="C56" s="184"/>
      <c r="D56" s="184"/>
      <c r="E56" s="184"/>
      <c r="F56" s="185"/>
      <c r="G56" s="184"/>
      <c r="H56" s="385">
        <f>SUM(H54:H55)</f>
        <v>17637</v>
      </c>
      <c r="I56" s="179">
        <f>SUM(I54:I55)</f>
        <v>158.73300000000003</v>
      </c>
      <c r="J56" s="386"/>
    </row>
    <row r="57" spans="1:10" ht="12.75" customHeight="1">
      <c r="A57" s="422" t="s">
        <v>1355</v>
      </c>
      <c r="B57" s="171" t="s">
        <v>1353</v>
      </c>
      <c r="C57" s="136">
        <v>346</v>
      </c>
      <c r="D57" s="172">
        <v>1448</v>
      </c>
      <c r="E57" s="172"/>
      <c r="F57" s="173" t="s">
        <v>15</v>
      </c>
      <c r="G57" s="172">
        <v>6</v>
      </c>
      <c r="H57" s="172">
        <v>8470</v>
      </c>
      <c r="I57" s="174">
        <f>IF(G57=1,0.012*H57,IF(G57=2,0.011*H57,IF(G57=3,0.01*H57,IF(G57=4,0.009*H57,IF(G57=5,0.008*H57,IF(G57=6,0.006*H57,IF(G57=7,0.006*H57,IF(G57=8,0.006*H57))))))))</f>
        <v>50.82</v>
      </c>
      <c r="J57" s="175" t="s">
        <v>16</v>
      </c>
    </row>
    <row r="58" spans="1:10" ht="20.25" customHeight="1">
      <c r="A58" s="422"/>
      <c r="B58" s="171" t="s">
        <v>1353</v>
      </c>
      <c r="C58" s="136">
        <v>346</v>
      </c>
      <c r="D58" s="172">
        <v>1449</v>
      </c>
      <c r="E58" s="172"/>
      <c r="F58" s="173" t="s">
        <v>15</v>
      </c>
      <c r="G58" s="172">
        <v>6</v>
      </c>
      <c r="H58" s="172">
        <v>7500</v>
      </c>
      <c r="I58" s="174">
        <f>IF(G58=1,0.012*H58,IF(G58=2,0.011*H58,IF(G58=3,0.01*H58,IF(G58=4,0.009*H58,IF(G58=5,0.008*H58,IF(G58=6,0.006*H58,IF(G58=7,0.006*H58,IF(G58=8,0.006*H58))))))))</f>
        <v>45</v>
      </c>
      <c r="J58" s="372" t="s">
        <v>1356</v>
      </c>
    </row>
    <row r="59" spans="1:10" ht="10.5" customHeight="1">
      <c r="A59" s="170" t="s">
        <v>1357</v>
      </c>
      <c r="B59" s="384"/>
      <c r="C59" s="184"/>
      <c r="D59" s="184"/>
      <c r="E59" s="184"/>
      <c r="F59" s="185"/>
      <c r="G59" s="184"/>
      <c r="H59" s="385">
        <f>SUM(H57:H58)</f>
        <v>15970</v>
      </c>
      <c r="I59" s="179">
        <f>SUM(I57:I58)</f>
        <v>95.82</v>
      </c>
      <c r="J59" s="386"/>
    </row>
    <row r="60" spans="1:10" ht="21.75" customHeight="1">
      <c r="A60" s="422" t="s">
        <v>1358</v>
      </c>
      <c r="B60" s="171" t="s">
        <v>1353</v>
      </c>
      <c r="C60" s="136">
        <v>346</v>
      </c>
      <c r="D60" s="172">
        <v>1467</v>
      </c>
      <c r="E60" s="172"/>
      <c r="F60" s="173" t="s">
        <v>15</v>
      </c>
      <c r="G60" s="172">
        <v>4</v>
      </c>
      <c r="H60" s="172">
        <v>10230</v>
      </c>
      <c r="I60" s="174">
        <f>IF(G60=1,0.012*H60,IF(G60=2,0.011*H60,IF(G60=3,0.01*H60,IF(G60=4,0.009*H60,IF(G60=5,0.008*H60,IF(G60=6,0.006*H60,IF(G60=7,0.006*H60,IF(G60=8,0.006*H60))))))))</f>
        <v>92.07000000000001</v>
      </c>
      <c r="J60" s="372" t="s">
        <v>1359</v>
      </c>
    </row>
    <row r="61" spans="1:10" ht="15.75">
      <c r="A61" s="422"/>
      <c r="B61" s="171" t="s">
        <v>1353</v>
      </c>
      <c r="C61" s="136">
        <v>346</v>
      </c>
      <c r="D61" s="172">
        <v>1468</v>
      </c>
      <c r="E61" s="172"/>
      <c r="F61" s="173" t="s">
        <v>15</v>
      </c>
      <c r="G61" s="172">
        <v>4</v>
      </c>
      <c r="H61" s="172">
        <v>4690</v>
      </c>
      <c r="I61" s="174">
        <f>IF(G61=1,0.012*H61,IF(G61=2,0.011*H61,IF(G61=3,0.01*H61,IF(G61=4,0.009*H61,IF(G61=5,0.008*H61,IF(G61=6,0.006*H61,IF(G61=7,0.006*H61,IF(G61=8,0.006*H61))))))))</f>
        <v>42.21000000000001</v>
      </c>
      <c r="J61" s="175" t="s">
        <v>16</v>
      </c>
    </row>
    <row r="62" spans="1:10" ht="15.75">
      <c r="A62" s="170" t="s">
        <v>1360</v>
      </c>
      <c r="B62" s="384"/>
      <c r="C62" s="184"/>
      <c r="D62" s="184"/>
      <c r="E62" s="184"/>
      <c r="F62" s="185"/>
      <c r="G62" s="184"/>
      <c r="H62" s="385">
        <f>SUM(H60:H61)</f>
        <v>14920</v>
      </c>
      <c r="I62" s="179">
        <f>SUM(I60:I61)</f>
        <v>134.28000000000003</v>
      </c>
      <c r="J62" s="386"/>
    </row>
    <row r="63" spans="1:10" ht="12.75" customHeight="1">
      <c r="A63" s="422" t="s">
        <v>1361</v>
      </c>
      <c r="B63" s="171" t="s">
        <v>1353</v>
      </c>
      <c r="C63" s="136">
        <v>346</v>
      </c>
      <c r="D63" s="172">
        <v>1139</v>
      </c>
      <c r="E63" s="172"/>
      <c r="F63" s="173" t="s">
        <v>15</v>
      </c>
      <c r="G63" s="172">
        <v>6</v>
      </c>
      <c r="H63" s="172">
        <v>6430</v>
      </c>
      <c r="I63" s="174">
        <f>IF(G63=1,0.012*H63,IF(G63=2,0.011*H63,IF(G63=3,0.01*H63,IF(G63=4,0.009*H63,IF(G63=5,0.008*H63,IF(G63=6,0.006*H63,IF(G63=7,0.006*H63,IF(G63=8,0.006*H63))))))))</f>
        <v>38.58</v>
      </c>
      <c r="J63" s="372" t="s">
        <v>485</v>
      </c>
    </row>
    <row r="64" spans="1:10" ht="15.75">
      <c r="A64" s="422"/>
      <c r="B64" s="171" t="s">
        <v>1353</v>
      </c>
      <c r="C64" s="136">
        <v>346</v>
      </c>
      <c r="D64" s="172">
        <v>1140</v>
      </c>
      <c r="E64" s="172">
        <v>2</v>
      </c>
      <c r="F64" s="173" t="s">
        <v>265</v>
      </c>
      <c r="G64" s="172">
        <v>3</v>
      </c>
      <c r="H64" s="172">
        <v>1540</v>
      </c>
      <c r="I64" s="174">
        <f>IF(G64=1,0.012*H64,IF(G64=2,0.011*H64,IF(G64=3,0.01*H64,IF(G64=4,0.009*H64,IF(G64=5,0.008*H64,IF(G64=6,0.006*H64,IF(G64=7,0.006*H64,IF(G64=8,0.006*H64))))))))</f>
        <v>15.4</v>
      </c>
      <c r="J64" s="372" t="s">
        <v>485</v>
      </c>
    </row>
    <row r="65" spans="1:10" ht="15.75">
      <c r="A65" s="170" t="s">
        <v>1362</v>
      </c>
      <c r="B65" s="384"/>
      <c r="C65" s="184"/>
      <c r="D65" s="184"/>
      <c r="E65" s="184"/>
      <c r="F65" s="185"/>
      <c r="G65" s="184"/>
      <c r="H65" s="385">
        <f>SUM(H63:H64)</f>
        <v>7970</v>
      </c>
      <c r="I65" s="179">
        <f>SUM(I63:I64)</f>
        <v>53.98</v>
      </c>
      <c r="J65" s="386"/>
    </row>
    <row r="66" spans="1:10" ht="12.75" customHeight="1">
      <c r="A66" s="422" t="s">
        <v>1363</v>
      </c>
      <c r="B66" s="171" t="s">
        <v>1353</v>
      </c>
      <c r="C66" s="136">
        <v>346</v>
      </c>
      <c r="D66" s="172">
        <v>1609</v>
      </c>
      <c r="E66" s="172"/>
      <c r="F66" s="173" t="s">
        <v>81</v>
      </c>
      <c r="G66" s="172">
        <v>4</v>
      </c>
      <c r="H66" s="172">
        <v>9510</v>
      </c>
      <c r="I66" s="174">
        <f>IF(G66=1,0.012*H66,IF(G66=2,0.011*H66,IF(G66=3,0.01*H66,IF(G66=4,0.009*H66,IF(G66=5,0.008*H66,IF(G66=6,0.006*H66,IF(G66=7,0.006*H66,IF(G66=8,0.006*H66))))))))</f>
        <v>85.59</v>
      </c>
      <c r="J66" s="372" t="s">
        <v>485</v>
      </c>
    </row>
    <row r="67" spans="1:10" ht="15.75">
      <c r="A67" s="422"/>
      <c r="B67" s="171" t="s">
        <v>1353</v>
      </c>
      <c r="C67" s="136">
        <v>346</v>
      </c>
      <c r="D67" s="172">
        <v>1610</v>
      </c>
      <c r="E67" s="172"/>
      <c r="F67" s="173" t="s">
        <v>81</v>
      </c>
      <c r="G67" s="172">
        <v>3</v>
      </c>
      <c r="H67" s="172">
        <v>14400</v>
      </c>
      <c r="I67" s="174">
        <f>IF(G67=1,0.012*H67,IF(G67=2,0.011*H67,IF(G67=3,0.01*H67,IF(G67=4,0.009*H67,IF(G67=5,0.008*H67,IF(G67=6,0.006*H67,IF(G67=7,0.006*H67,IF(G67=8,0.006*H67))))))))</f>
        <v>144</v>
      </c>
      <c r="J67" s="372" t="s">
        <v>485</v>
      </c>
    </row>
    <row r="68" spans="1:10" ht="12.75" customHeight="1">
      <c r="A68" s="170" t="s">
        <v>1364</v>
      </c>
      <c r="B68" s="384"/>
      <c r="C68" s="184"/>
      <c r="D68" s="184"/>
      <c r="E68" s="184"/>
      <c r="F68" s="185"/>
      <c r="G68" s="184"/>
      <c r="H68" s="385">
        <f>SUM(H66:H67)</f>
        <v>23910</v>
      </c>
      <c r="I68" s="179">
        <f>SUM(I66:I67)</f>
        <v>229.59</v>
      </c>
      <c r="J68" s="386"/>
    </row>
    <row r="69" spans="1:10" ht="21.75" customHeight="1">
      <c r="A69" s="422" t="s">
        <v>1365</v>
      </c>
      <c r="B69" s="171" t="s">
        <v>1353</v>
      </c>
      <c r="C69" s="136">
        <v>346</v>
      </c>
      <c r="D69" s="172">
        <v>2240</v>
      </c>
      <c r="E69" s="172"/>
      <c r="F69" s="173" t="s">
        <v>15</v>
      </c>
      <c r="G69" s="172">
        <v>6</v>
      </c>
      <c r="H69" s="172">
        <v>6230</v>
      </c>
      <c r="I69" s="174">
        <f>IF(G69=1,0.012*H69,IF(G69=2,0.011*H69,IF(G69=3,0.01*H69,IF(G69=4,0.009*H69,IF(G69=5,0.008*H69,IF(G69=6,0.006*H69,IF(G69=7,0.006*H69,IF(G69=8,0.006*H69))))))))</f>
        <v>37.38</v>
      </c>
      <c r="J69" s="372" t="s">
        <v>509</v>
      </c>
    </row>
    <row r="70" spans="1:10" ht="24" customHeight="1">
      <c r="A70" s="422"/>
      <c r="B70" s="171" t="s">
        <v>1353</v>
      </c>
      <c r="C70" s="136">
        <v>346</v>
      </c>
      <c r="D70" s="172">
        <v>2241</v>
      </c>
      <c r="E70" s="172"/>
      <c r="F70" s="173" t="s">
        <v>15</v>
      </c>
      <c r="G70" s="172">
        <v>6</v>
      </c>
      <c r="H70" s="172">
        <v>7080</v>
      </c>
      <c r="I70" s="174">
        <f>IF(G70=1,0.012*H70,IF(G70=2,0.011*H70,IF(G70=3,0.01*H70,IF(G70=4,0.009*H70,IF(G70=5,0.008*H70,IF(G70=6,0.006*H70,IF(G70=7,0.006*H70,IF(G70=8,0.006*H70))))))))</f>
        <v>42.480000000000004</v>
      </c>
      <c r="J70" s="372" t="s">
        <v>509</v>
      </c>
    </row>
    <row r="71" spans="1:10" ht="12.75" customHeight="1">
      <c r="A71" s="170" t="s">
        <v>1366</v>
      </c>
      <c r="B71" s="384"/>
      <c r="C71" s="184"/>
      <c r="D71" s="184"/>
      <c r="E71" s="184"/>
      <c r="F71" s="185"/>
      <c r="G71" s="184"/>
      <c r="H71" s="385">
        <f>SUM(H69:H70)</f>
        <v>13310</v>
      </c>
      <c r="I71" s="179">
        <f>SUM(I69:I70)</f>
        <v>79.86000000000001</v>
      </c>
      <c r="J71" s="386"/>
    </row>
    <row r="72" spans="1:10" ht="12.75" customHeight="1">
      <c r="A72" s="453" t="s">
        <v>1367</v>
      </c>
      <c r="B72" s="171" t="s">
        <v>1353</v>
      </c>
      <c r="C72" s="184">
        <v>507</v>
      </c>
      <c r="D72" s="184">
        <v>40</v>
      </c>
      <c r="E72" s="184">
        <v>1</v>
      </c>
      <c r="F72" s="185" t="s">
        <v>195</v>
      </c>
      <c r="G72" s="184">
        <v>4</v>
      </c>
      <c r="H72" s="184">
        <v>12389</v>
      </c>
      <c r="I72" s="174">
        <f aca="true" t="shared" si="1" ref="I72:I93">IF(G72=1,0.012*H72,IF(G72=2,0.011*H72,IF(G72=3,0.01*H72,IF(G72=4,0.009*H72,IF(G72=5,0.008*H72,IF(G72=6,0.006*H72,IF(G72=7,0.006*H72,IF(G72=8,0.006*H72))))))))</f>
        <v>111.50100000000002</v>
      </c>
      <c r="J72" s="186" t="s">
        <v>439</v>
      </c>
    </row>
    <row r="73" spans="1:10" ht="15.75">
      <c r="A73" s="453"/>
      <c r="B73" s="171" t="s">
        <v>1353</v>
      </c>
      <c r="C73" s="136">
        <v>346</v>
      </c>
      <c r="D73" s="172">
        <v>42</v>
      </c>
      <c r="E73" s="172"/>
      <c r="F73" s="173" t="s">
        <v>243</v>
      </c>
      <c r="G73" s="172">
        <v>4</v>
      </c>
      <c r="H73" s="172">
        <v>10440</v>
      </c>
      <c r="I73" s="174">
        <f t="shared" si="1"/>
        <v>93.96000000000001</v>
      </c>
      <c r="J73" s="175" t="s">
        <v>16</v>
      </c>
    </row>
    <row r="74" spans="1:10" ht="15.75">
      <c r="A74" s="453"/>
      <c r="B74" s="171" t="s">
        <v>1353</v>
      </c>
      <c r="C74" s="136">
        <v>346</v>
      </c>
      <c r="D74" s="172">
        <v>43</v>
      </c>
      <c r="E74" s="172">
        <v>2</v>
      </c>
      <c r="F74" s="173" t="s">
        <v>243</v>
      </c>
      <c r="G74" s="172">
        <v>4</v>
      </c>
      <c r="H74" s="172">
        <v>5418</v>
      </c>
      <c r="I74" s="174">
        <f t="shared" si="1"/>
        <v>48.76200000000001</v>
      </c>
      <c r="J74" s="175" t="s">
        <v>664</v>
      </c>
    </row>
    <row r="75" spans="1:10" ht="20.25" customHeight="1">
      <c r="A75" s="453"/>
      <c r="B75" s="171" t="s">
        <v>1353</v>
      </c>
      <c r="C75" s="184">
        <v>507</v>
      </c>
      <c r="D75" s="184">
        <v>100</v>
      </c>
      <c r="E75" s="184"/>
      <c r="F75" s="185" t="s">
        <v>19</v>
      </c>
      <c r="G75" s="184">
        <v>4</v>
      </c>
      <c r="H75" s="184">
        <v>9790</v>
      </c>
      <c r="I75" s="174">
        <f t="shared" si="1"/>
        <v>88.11000000000001</v>
      </c>
      <c r="J75" s="186" t="s">
        <v>1368</v>
      </c>
    </row>
    <row r="76" spans="1:10" ht="15.75">
      <c r="A76" s="453"/>
      <c r="B76" s="171" t="s">
        <v>1353</v>
      </c>
      <c r="C76" s="136">
        <v>346</v>
      </c>
      <c r="D76" s="172">
        <v>256</v>
      </c>
      <c r="E76" s="172">
        <v>1</v>
      </c>
      <c r="F76" s="173" t="s">
        <v>243</v>
      </c>
      <c r="G76" s="172">
        <v>4</v>
      </c>
      <c r="H76" s="172">
        <v>10510</v>
      </c>
      <c r="I76" s="174">
        <f t="shared" si="1"/>
        <v>94.59000000000002</v>
      </c>
      <c r="J76" s="372" t="s">
        <v>464</v>
      </c>
    </row>
    <row r="77" spans="1:10" ht="15.75">
      <c r="A77" s="453"/>
      <c r="B77" s="171" t="s">
        <v>1353</v>
      </c>
      <c r="C77" s="136">
        <v>346</v>
      </c>
      <c r="D77" s="172">
        <v>256</v>
      </c>
      <c r="E77" s="172">
        <v>2</v>
      </c>
      <c r="F77" s="173" t="s">
        <v>243</v>
      </c>
      <c r="G77" s="172">
        <v>4</v>
      </c>
      <c r="H77" s="172">
        <v>13560</v>
      </c>
      <c r="I77" s="174">
        <f t="shared" si="1"/>
        <v>122.04000000000002</v>
      </c>
      <c r="J77" s="372" t="s">
        <v>464</v>
      </c>
    </row>
    <row r="78" spans="1:10" ht="11.25" customHeight="1">
      <c r="A78" s="453"/>
      <c r="B78" s="171" t="s">
        <v>1353</v>
      </c>
      <c r="C78" s="136">
        <v>346</v>
      </c>
      <c r="D78" s="172">
        <v>262</v>
      </c>
      <c r="E78" s="172"/>
      <c r="F78" s="173" t="s">
        <v>15</v>
      </c>
      <c r="G78" s="172">
        <v>6</v>
      </c>
      <c r="H78" s="172">
        <v>13810</v>
      </c>
      <c r="I78" s="174">
        <f t="shared" si="1"/>
        <v>82.86</v>
      </c>
      <c r="J78" s="372" t="s">
        <v>1369</v>
      </c>
    </row>
    <row r="79" spans="1:10" ht="21.75" customHeight="1">
      <c r="A79" s="453"/>
      <c r="B79" s="171" t="s">
        <v>1353</v>
      </c>
      <c r="C79" s="136">
        <v>346</v>
      </c>
      <c r="D79" s="172">
        <v>389</v>
      </c>
      <c r="E79" s="172"/>
      <c r="F79" s="173" t="s">
        <v>243</v>
      </c>
      <c r="G79" s="172">
        <v>3</v>
      </c>
      <c r="H79" s="172">
        <v>7690</v>
      </c>
      <c r="I79" s="174">
        <f t="shared" si="1"/>
        <v>76.9</v>
      </c>
      <c r="J79" s="372" t="s">
        <v>1370</v>
      </c>
    </row>
    <row r="80" spans="1:10" ht="15.75">
      <c r="A80" s="453"/>
      <c r="B80" s="171" t="s">
        <v>1353</v>
      </c>
      <c r="C80" s="136">
        <v>346</v>
      </c>
      <c r="D80" s="172">
        <v>425</v>
      </c>
      <c r="E80" s="172">
        <v>1</v>
      </c>
      <c r="F80" s="173" t="s">
        <v>243</v>
      </c>
      <c r="G80" s="172">
        <v>4</v>
      </c>
      <c r="H80" s="172">
        <v>36285</v>
      </c>
      <c r="I80" s="174">
        <f t="shared" si="1"/>
        <v>326.56500000000005</v>
      </c>
      <c r="J80" s="175" t="s">
        <v>16</v>
      </c>
    </row>
    <row r="81" spans="1:10" ht="15.75">
      <c r="A81" s="453"/>
      <c r="B81" s="171" t="s">
        <v>1353</v>
      </c>
      <c r="C81" s="136">
        <v>346</v>
      </c>
      <c r="D81" s="172">
        <v>1248</v>
      </c>
      <c r="E81" s="172"/>
      <c r="F81" s="173" t="s">
        <v>15</v>
      </c>
      <c r="G81" s="172">
        <v>6</v>
      </c>
      <c r="H81" s="172">
        <v>10190</v>
      </c>
      <c r="I81" s="174">
        <f t="shared" si="1"/>
        <v>61.14</v>
      </c>
      <c r="J81" s="175" t="s">
        <v>16</v>
      </c>
    </row>
    <row r="82" spans="1:10" ht="15.75">
      <c r="A82" s="453"/>
      <c r="B82" s="171" t="s">
        <v>1353</v>
      </c>
      <c r="C82" s="136">
        <v>346</v>
      </c>
      <c r="D82" s="172">
        <v>1364</v>
      </c>
      <c r="E82" s="172"/>
      <c r="F82" s="173" t="s">
        <v>15</v>
      </c>
      <c r="G82" s="172">
        <v>7</v>
      </c>
      <c r="H82" s="172">
        <v>4970</v>
      </c>
      <c r="I82" s="174">
        <f t="shared" si="1"/>
        <v>29.82</v>
      </c>
      <c r="J82" s="175" t="s">
        <v>664</v>
      </c>
    </row>
    <row r="83" spans="1:10" ht="22.5" customHeight="1">
      <c r="A83" s="453"/>
      <c r="B83" s="171" t="s">
        <v>1353</v>
      </c>
      <c r="C83" s="136">
        <v>346</v>
      </c>
      <c r="D83" s="172">
        <v>1523</v>
      </c>
      <c r="E83" s="172"/>
      <c r="F83" s="173" t="s">
        <v>265</v>
      </c>
      <c r="G83" s="172">
        <v>2</v>
      </c>
      <c r="H83" s="172">
        <v>1730</v>
      </c>
      <c r="I83" s="174">
        <f t="shared" si="1"/>
        <v>19.029999999999998</v>
      </c>
      <c r="J83" s="372" t="s">
        <v>1371</v>
      </c>
    </row>
    <row r="84" spans="1:10" ht="15.75">
      <c r="A84" s="453"/>
      <c r="B84" s="171" t="s">
        <v>1353</v>
      </c>
      <c r="C84" s="136">
        <v>346</v>
      </c>
      <c r="D84" s="172">
        <v>1856</v>
      </c>
      <c r="E84" s="172"/>
      <c r="F84" s="173" t="s">
        <v>15</v>
      </c>
      <c r="G84" s="172">
        <v>7</v>
      </c>
      <c r="H84" s="172">
        <v>11160</v>
      </c>
      <c r="I84" s="174">
        <f t="shared" si="1"/>
        <v>66.96000000000001</v>
      </c>
      <c r="J84" s="372" t="s">
        <v>464</v>
      </c>
    </row>
    <row r="85" spans="1:10" ht="15.75">
      <c r="A85" s="453"/>
      <c r="B85" s="171" t="s">
        <v>1353</v>
      </c>
      <c r="C85" s="136">
        <v>346</v>
      </c>
      <c r="D85" s="172">
        <v>1899</v>
      </c>
      <c r="E85" s="172"/>
      <c r="F85" s="173" t="s">
        <v>15</v>
      </c>
      <c r="G85" s="172">
        <v>6</v>
      </c>
      <c r="H85" s="172">
        <v>13170</v>
      </c>
      <c r="I85" s="174">
        <f t="shared" si="1"/>
        <v>79.02</v>
      </c>
      <c r="J85" s="372" t="s">
        <v>485</v>
      </c>
    </row>
    <row r="86" spans="1:10" ht="12.75" customHeight="1">
      <c r="A86" s="453"/>
      <c r="B86" s="171" t="s">
        <v>1353</v>
      </c>
      <c r="C86" s="136">
        <v>346</v>
      </c>
      <c r="D86" s="172">
        <v>2231</v>
      </c>
      <c r="E86" s="172"/>
      <c r="F86" s="173" t="s">
        <v>81</v>
      </c>
      <c r="G86" s="172">
        <v>3</v>
      </c>
      <c r="H86" s="172">
        <v>1407</v>
      </c>
      <c r="I86" s="174">
        <f t="shared" si="1"/>
        <v>14.07</v>
      </c>
      <c r="J86" s="175" t="s">
        <v>465</v>
      </c>
    </row>
    <row r="87" spans="1:10" ht="15" customHeight="1">
      <c r="A87" s="453"/>
      <c r="B87" s="171" t="s">
        <v>1353</v>
      </c>
      <c r="C87" s="136">
        <v>346</v>
      </c>
      <c r="D87" s="172">
        <v>2285</v>
      </c>
      <c r="E87" s="172"/>
      <c r="F87" s="173" t="s">
        <v>15</v>
      </c>
      <c r="G87" s="172">
        <v>6</v>
      </c>
      <c r="H87" s="172">
        <v>9520</v>
      </c>
      <c r="I87" s="174">
        <f t="shared" si="1"/>
        <v>57.120000000000005</v>
      </c>
      <c r="J87" s="372" t="s">
        <v>465</v>
      </c>
    </row>
    <row r="88" spans="1:10" ht="15.75">
      <c r="A88" s="453"/>
      <c r="B88" s="171" t="s">
        <v>1353</v>
      </c>
      <c r="C88" s="136">
        <v>346</v>
      </c>
      <c r="D88" s="172">
        <v>2360</v>
      </c>
      <c r="E88" s="172"/>
      <c r="F88" s="173" t="s">
        <v>81</v>
      </c>
      <c r="G88" s="172">
        <v>4</v>
      </c>
      <c r="H88" s="172">
        <v>6260</v>
      </c>
      <c r="I88" s="174">
        <f t="shared" si="1"/>
        <v>56.34</v>
      </c>
      <c r="J88" s="175" t="s">
        <v>664</v>
      </c>
    </row>
    <row r="89" spans="1:10" ht="15.75">
      <c r="A89" s="453"/>
      <c r="B89" s="171" t="s">
        <v>1353</v>
      </c>
      <c r="C89" s="136">
        <v>346</v>
      </c>
      <c r="D89" s="172">
        <v>2541</v>
      </c>
      <c r="E89" s="172"/>
      <c r="F89" s="173" t="s">
        <v>15</v>
      </c>
      <c r="G89" s="172">
        <v>7</v>
      </c>
      <c r="H89" s="172">
        <v>13360</v>
      </c>
      <c r="I89" s="174">
        <f t="shared" si="1"/>
        <v>80.16</v>
      </c>
      <c r="J89" s="175" t="s">
        <v>664</v>
      </c>
    </row>
    <row r="90" spans="1:10" ht="15.75">
      <c r="A90" s="453"/>
      <c r="B90" s="171" t="s">
        <v>1353</v>
      </c>
      <c r="C90" s="136">
        <v>346</v>
      </c>
      <c r="D90" s="172">
        <v>2585</v>
      </c>
      <c r="E90" s="172">
        <v>2</v>
      </c>
      <c r="F90" s="173" t="s">
        <v>15</v>
      </c>
      <c r="G90" s="172">
        <v>7</v>
      </c>
      <c r="H90" s="172">
        <v>5120</v>
      </c>
      <c r="I90" s="174">
        <f t="shared" si="1"/>
        <v>30.72</v>
      </c>
      <c r="J90" s="175" t="s">
        <v>664</v>
      </c>
    </row>
    <row r="91" spans="1:10" ht="15.75">
      <c r="A91" s="453"/>
      <c r="B91" s="171" t="s">
        <v>1353</v>
      </c>
      <c r="C91" s="136">
        <v>346</v>
      </c>
      <c r="D91" s="172">
        <v>2631</v>
      </c>
      <c r="E91" s="172"/>
      <c r="F91" s="173" t="s">
        <v>15</v>
      </c>
      <c r="G91" s="172">
        <v>6</v>
      </c>
      <c r="H91" s="172">
        <v>5390</v>
      </c>
      <c r="I91" s="174">
        <f t="shared" si="1"/>
        <v>32.34</v>
      </c>
      <c r="J91" s="175" t="s">
        <v>664</v>
      </c>
    </row>
    <row r="92" spans="1:10" ht="18.75" customHeight="1">
      <c r="A92" s="453"/>
      <c r="B92" s="171" t="s">
        <v>1353</v>
      </c>
      <c r="C92" s="136">
        <v>346</v>
      </c>
      <c r="D92" s="172">
        <v>2676</v>
      </c>
      <c r="E92" s="172"/>
      <c r="F92" s="173" t="s">
        <v>15</v>
      </c>
      <c r="G92" s="172">
        <v>6</v>
      </c>
      <c r="H92" s="172">
        <v>6290</v>
      </c>
      <c r="I92" s="174">
        <f t="shared" si="1"/>
        <v>37.74</v>
      </c>
      <c r="J92" s="372" t="s">
        <v>512</v>
      </c>
    </row>
    <row r="93" spans="1:10" ht="23.25" customHeight="1">
      <c r="A93" s="453"/>
      <c r="B93" s="171" t="s">
        <v>1353</v>
      </c>
      <c r="C93" s="136">
        <v>346</v>
      </c>
      <c r="D93" s="172">
        <v>3273</v>
      </c>
      <c r="E93" s="172"/>
      <c r="F93" s="173" t="s">
        <v>81</v>
      </c>
      <c r="G93" s="172">
        <v>3</v>
      </c>
      <c r="H93" s="172">
        <v>2400</v>
      </c>
      <c r="I93" s="174">
        <f t="shared" si="1"/>
        <v>24</v>
      </c>
      <c r="J93" s="372" t="s">
        <v>512</v>
      </c>
    </row>
    <row r="94" spans="1:9" ht="36">
      <c r="A94" s="181" t="s">
        <v>1372</v>
      </c>
      <c r="H94" s="178">
        <f>SUM(H72:H93)</f>
        <v>210859</v>
      </c>
      <c r="I94" s="179">
        <f>SUM(I72:I93)</f>
        <v>1633.7479999999998</v>
      </c>
    </row>
    <row r="95" spans="1:10" ht="15.75">
      <c r="A95" s="387"/>
      <c r="B95" s="388"/>
      <c r="C95" s="389"/>
      <c r="D95" s="389"/>
      <c r="E95" s="389"/>
      <c r="F95" s="390"/>
      <c r="G95" s="388"/>
      <c r="H95" s="388"/>
      <c r="I95" s="391"/>
      <c r="J95" s="392"/>
    </row>
    <row r="96" spans="1:10" ht="15.75">
      <c r="A96" s="387"/>
      <c r="B96" s="388"/>
      <c r="C96" s="389"/>
      <c r="D96" s="389"/>
      <c r="E96" s="389"/>
      <c r="F96" s="390"/>
      <c r="G96" s="388"/>
      <c r="H96" s="388"/>
      <c r="I96" s="391"/>
      <c r="J96" s="392"/>
    </row>
    <row r="97" spans="1:10" ht="15.75">
      <c r="A97" s="387"/>
      <c r="B97" s="388"/>
      <c r="C97" s="389"/>
      <c r="D97" s="389"/>
      <c r="E97" s="389"/>
      <c r="F97" s="390"/>
      <c r="G97" s="432" t="s">
        <v>1206</v>
      </c>
      <c r="H97" s="432"/>
      <c r="I97" s="432"/>
      <c r="J97" s="392"/>
    </row>
    <row r="98" spans="1:10" ht="15.75" customHeight="1">
      <c r="A98" s="387"/>
      <c r="B98" s="388"/>
      <c r="C98" s="389"/>
      <c r="D98" s="389"/>
      <c r="E98" s="389"/>
      <c r="F98" s="390"/>
      <c r="G98" s="432" t="s">
        <v>1207</v>
      </c>
      <c r="H98" s="432"/>
      <c r="I98" s="432"/>
      <c r="J98" s="392"/>
    </row>
  </sheetData>
  <sheetProtection selectLockedCells="1" selectUnlockedCells="1"/>
  <mergeCells count="29">
    <mergeCell ref="A66:A67"/>
    <mergeCell ref="A69:A70"/>
    <mergeCell ref="A72:A93"/>
    <mergeCell ref="G97:I97"/>
    <mergeCell ref="G98:I98"/>
    <mergeCell ref="A46:A52"/>
    <mergeCell ref="B53:J53"/>
    <mergeCell ref="A54:A55"/>
    <mergeCell ref="A57:A58"/>
    <mergeCell ref="A60:A61"/>
    <mergeCell ref="A63:A64"/>
    <mergeCell ref="A32:J32"/>
    <mergeCell ref="A33:A35"/>
    <mergeCell ref="A37:J37"/>
    <mergeCell ref="A38:A40"/>
    <mergeCell ref="B42:J42"/>
    <mergeCell ref="B45:J45"/>
    <mergeCell ref="A15:J15"/>
    <mergeCell ref="A16:A18"/>
    <mergeCell ref="A20:J20"/>
    <mergeCell ref="A21:A23"/>
    <mergeCell ref="A27:J27"/>
    <mergeCell ref="A28:A30"/>
    <mergeCell ref="A1:J1"/>
    <mergeCell ref="A3:J3"/>
    <mergeCell ref="A4:A5"/>
    <mergeCell ref="A7:A8"/>
    <mergeCell ref="A10:J10"/>
    <mergeCell ref="A11:A13"/>
  </mergeCells>
  <printOptions/>
  <pageMargins left="0.39375" right="0.39375" top="0.15763888888888888" bottom="0.7083333333333334" header="0.5118110236220472" footer="0.5118055555555556"/>
  <pageSetup horizontalDpi="300" verticalDpi="300" orientation="portrait" paperSize="9" scale="90"/>
  <headerFooter alignWithMargins="0">
    <oddFooter>&amp;C&amp;"Arial,Regular"&amp;10&amp;P</oddFooter>
  </headerFooter>
  <rowBreaks count="2" manualBreakCount="2">
    <brk id="36" max="255" man="1"/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I23" sqref="I23"/>
    </sheetView>
  </sheetViews>
  <sheetFormatPr defaultColWidth="11.57421875" defaultRowHeight="15"/>
  <cols>
    <col min="1" max="1" width="12.421875" style="0" customWidth="1"/>
    <col min="2" max="2" width="10.00390625" style="0" customWidth="1"/>
    <col min="3" max="3" width="5.00390625" style="0" customWidth="1"/>
    <col min="4" max="4" width="7.8515625" style="0" customWidth="1"/>
    <col min="5" max="5" width="4.421875" style="0" customWidth="1"/>
    <col min="6" max="6" width="9.140625" style="0" customWidth="1"/>
    <col min="7" max="7" width="6.140625" style="0" customWidth="1"/>
    <col min="8" max="8" width="8.7109375" style="0" customWidth="1"/>
  </cols>
  <sheetData>
    <row r="1" spans="1:10" ht="15.75">
      <c r="A1" s="447" t="s">
        <v>1373</v>
      </c>
      <c r="B1" s="447"/>
      <c r="C1" s="447"/>
      <c r="D1" s="447"/>
      <c r="E1" s="447"/>
      <c r="F1" s="447"/>
      <c r="G1" s="447"/>
      <c r="H1" s="447"/>
      <c r="I1" s="447"/>
      <c r="J1" s="447"/>
    </row>
    <row r="2" spans="1:10" ht="51">
      <c r="A2" s="364" t="s">
        <v>1</v>
      </c>
      <c r="B2" s="365" t="s">
        <v>2</v>
      </c>
      <c r="C2" s="366" t="s">
        <v>3</v>
      </c>
      <c r="D2" s="365" t="s">
        <v>4</v>
      </c>
      <c r="E2" s="365" t="s">
        <v>5</v>
      </c>
      <c r="F2" s="367" t="s">
        <v>6</v>
      </c>
      <c r="G2" s="365" t="s">
        <v>7</v>
      </c>
      <c r="H2" s="365" t="s">
        <v>8</v>
      </c>
      <c r="I2" s="368" t="s">
        <v>9</v>
      </c>
      <c r="J2" s="369" t="s">
        <v>10</v>
      </c>
    </row>
    <row r="3" spans="1:10" ht="15">
      <c r="A3" s="393" t="s">
        <v>1374</v>
      </c>
      <c r="B3" s="394" t="s">
        <v>60</v>
      </c>
      <c r="C3" s="66">
        <v>1258</v>
      </c>
      <c r="D3" s="66" t="s">
        <v>64</v>
      </c>
      <c r="E3" s="66">
        <v>1</v>
      </c>
      <c r="F3" s="66" t="s">
        <v>19</v>
      </c>
      <c r="G3" s="66">
        <v>3</v>
      </c>
      <c r="H3" s="78">
        <v>45841</v>
      </c>
      <c r="I3" s="395">
        <f>IF(G3=1,0.012*H3,IF(G3=2,0.011*H3,IF(G3=3,0.01*H3,IF(G3=4,0.009*H3,IF(G3=5,0.008*H3,IF(G3=6,0.006*H3,IF(G3=7,0.006*H3,IF(G3=8,0.006*H3))))))))</f>
        <v>458.41</v>
      </c>
      <c r="J3" s="78" t="s">
        <v>1375</v>
      </c>
    </row>
    <row r="4" spans="1:10" ht="15">
      <c r="A4" s="396" t="s">
        <v>1376</v>
      </c>
      <c r="B4" s="397"/>
      <c r="C4" s="78"/>
      <c r="D4" s="78"/>
      <c r="E4" s="78"/>
      <c r="F4" s="78"/>
      <c r="G4" s="78"/>
      <c r="H4" s="393">
        <v>45841</v>
      </c>
      <c r="I4" s="393">
        <f>SUM(I3:I3)</f>
        <v>458.41</v>
      </c>
      <c r="J4" s="78"/>
    </row>
    <row r="5" spans="1:10" ht="15">
      <c r="A5" s="454" t="s">
        <v>1377</v>
      </c>
      <c r="B5" s="397" t="s">
        <v>1378</v>
      </c>
      <c r="C5" s="78">
        <v>626</v>
      </c>
      <c r="D5" s="78">
        <v>1022</v>
      </c>
      <c r="E5" s="78">
        <v>2</v>
      </c>
      <c r="F5" s="66" t="s">
        <v>19</v>
      </c>
      <c r="G5" s="78">
        <v>4</v>
      </c>
      <c r="H5" s="78">
        <v>950</v>
      </c>
      <c r="I5" s="395">
        <f>IF(G5=1,0.012*H5,IF(G5=2,0.011*H5,IF(G5=3,0.01*H5,IF(G5=4,0.009*H5,IF(G5=5,0.008*H5,IF(G5=6,0.006*H5,IF(G5=7,0.006*H5,IF(G5=8,0.006*H5))))))))</f>
        <v>8.55</v>
      </c>
      <c r="J5" s="78" t="s">
        <v>16</v>
      </c>
    </row>
    <row r="6" spans="1:10" ht="15">
      <c r="A6" s="454"/>
      <c r="B6" s="397" t="s">
        <v>1378</v>
      </c>
      <c r="C6" s="78">
        <v>626</v>
      </c>
      <c r="D6" s="78">
        <v>1023</v>
      </c>
      <c r="E6" s="78"/>
      <c r="F6" s="66" t="s">
        <v>19</v>
      </c>
      <c r="G6" s="78">
        <v>4</v>
      </c>
      <c r="H6" s="78">
        <v>114</v>
      </c>
      <c r="I6" s="395">
        <f>IF(G6=1,0.012*H6,IF(G6=2,0.011*H6,IF(G6=3,0.01*H6,IF(G6=4,0.009*H6,IF(G6=5,0.008*H6,IF(G6=6,0.006*H6,IF(G6=7,0.006*H6,IF(G6=8,0.006*H6))))))))</f>
        <v>1.026</v>
      </c>
      <c r="J6" s="78" t="s">
        <v>16</v>
      </c>
    </row>
    <row r="7" spans="1:10" ht="15">
      <c r="A7" s="454"/>
      <c r="B7" s="397" t="s">
        <v>1378</v>
      </c>
      <c r="C7" s="78">
        <v>626</v>
      </c>
      <c r="D7" s="78">
        <v>1024</v>
      </c>
      <c r="E7" s="78"/>
      <c r="F7" s="66" t="s">
        <v>19</v>
      </c>
      <c r="G7" s="78">
        <v>4</v>
      </c>
      <c r="H7" s="78">
        <v>2717</v>
      </c>
      <c r="I7" s="395">
        <f>IF(G7=1,0.012*H7,IF(G7=2,0.011*H7,IF(G7=3,0.01*H7,IF(G7=4,0.009*H7,IF(G7=5,0.008*H7,IF(G7=6,0.006*H7,IF(G7=7,0.006*H7,IF(G7=8,0.006*H7))))))))</f>
        <v>24.453000000000003</v>
      </c>
      <c r="J7" s="78" t="s">
        <v>16</v>
      </c>
    </row>
    <row r="8" spans="1:10" ht="15">
      <c r="A8" s="396" t="s">
        <v>1379</v>
      </c>
      <c r="B8" s="78"/>
      <c r="C8" s="78"/>
      <c r="D8" s="78"/>
      <c r="E8" s="78"/>
      <c r="F8" s="78"/>
      <c r="G8" s="78"/>
      <c r="H8" s="393">
        <f>SUM(H5:H7)</f>
        <v>3781</v>
      </c>
      <c r="I8" s="398">
        <f>SUM(I5:I7)</f>
        <v>34.029</v>
      </c>
      <c r="J8" s="78"/>
    </row>
    <row r="9" spans="1:10" ht="15">
      <c r="A9" s="399"/>
      <c r="B9" s="400"/>
      <c r="C9" s="400"/>
      <c r="D9" s="400"/>
      <c r="E9" s="400"/>
      <c r="F9" s="401"/>
      <c r="G9" s="400"/>
      <c r="H9" s="400"/>
      <c r="I9" s="402"/>
      <c r="J9" s="400"/>
    </row>
    <row r="10" spans="1:10" ht="15">
      <c r="A10" s="403"/>
      <c r="B10" s="403"/>
      <c r="C10" s="403"/>
      <c r="D10" s="403"/>
      <c r="E10" s="403"/>
      <c r="F10" s="404"/>
      <c r="G10" s="403"/>
      <c r="H10" s="403"/>
      <c r="I10" s="405"/>
      <c r="J10" s="403"/>
    </row>
    <row r="11" spans="1:10" ht="15">
      <c r="A11" s="403"/>
      <c r="B11" s="403"/>
      <c r="C11" s="403"/>
      <c r="D11" s="403"/>
      <c r="E11" s="403"/>
      <c r="F11" s="404"/>
      <c r="G11" s="403"/>
      <c r="H11" s="432" t="s">
        <v>1206</v>
      </c>
      <c r="I11" s="432"/>
      <c r="J11" s="432"/>
    </row>
    <row r="12" spans="1:10" ht="15">
      <c r="A12" s="403"/>
      <c r="B12" s="403"/>
      <c r="C12" s="403"/>
      <c r="D12" s="403"/>
      <c r="E12" s="403"/>
      <c r="F12" s="404"/>
      <c r="G12" s="403"/>
      <c r="H12" s="432" t="s">
        <v>1207</v>
      </c>
      <c r="I12" s="432"/>
      <c r="J12" s="432"/>
    </row>
    <row r="13" spans="1:10" ht="15">
      <c r="A13" s="403"/>
      <c r="B13" s="403"/>
      <c r="C13" s="403"/>
      <c r="D13" s="403"/>
      <c r="E13" s="403"/>
      <c r="F13" s="404"/>
      <c r="G13" s="403"/>
      <c r="H13" s="403"/>
      <c r="I13" s="405"/>
      <c r="J13" s="403"/>
    </row>
    <row r="14" spans="1:10" ht="15">
      <c r="A14" s="406"/>
      <c r="B14" s="403"/>
      <c r="C14" s="403"/>
      <c r="D14" s="403"/>
      <c r="E14" s="403"/>
      <c r="F14" s="403"/>
      <c r="G14" s="403"/>
      <c r="H14" s="406"/>
      <c r="I14" s="406"/>
      <c r="J14" s="403"/>
    </row>
    <row r="15" spans="1:10" ht="15">
      <c r="A15" s="407"/>
      <c r="B15" s="407"/>
      <c r="C15" s="407"/>
      <c r="D15" s="407"/>
      <c r="E15" s="407"/>
      <c r="F15" s="407"/>
      <c r="G15" s="407"/>
      <c r="H15" s="407"/>
      <c r="I15" s="407"/>
      <c r="J15" s="407"/>
    </row>
    <row r="16" spans="1:10" ht="15">
      <c r="A16" s="407"/>
      <c r="B16" s="407"/>
      <c r="C16" s="407"/>
      <c r="D16" s="407"/>
      <c r="E16" s="407"/>
      <c r="F16" s="407"/>
      <c r="G16" s="407"/>
      <c r="H16" s="407"/>
      <c r="I16" s="407"/>
      <c r="J16" s="407"/>
    </row>
    <row r="17" spans="1:10" ht="15">
      <c r="A17" s="407"/>
      <c r="B17" s="407"/>
      <c r="C17" s="407"/>
      <c r="D17" s="407"/>
      <c r="E17" s="407"/>
      <c r="F17" s="407"/>
      <c r="G17" s="407"/>
      <c r="H17" s="407"/>
      <c r="I17" s="407"/>
      <c r="J17" s="407"/>
    </row>
    <row r="18" spans="1:10" ht="15">
      <c r="A18" s="407"/>
      <c r="B18" s="407"/>
      <c r="C18" s="407"/>
      <c r="D18" s="407"/>
      <c r="E18" s="407"/>
      <c r="F18" s="407"/>
      <c r="G18" s="407"/>
      <c r="H18" s="407"/>
      <c r="I18" s="407"/>
      <c r="J18" s="407"/>
    </row>
    <row r="19" spans="1:10" ht="15">
      <c r="A19" s="407"/>
      <c r="B19" s="407"/>
      <c r="C19" s="407"/>
      <c r="D19" s="407"/>
      <c r="E19" s="407"/>
      <c r="F19" s="407"/>
      <c r="G19" s="407"/>
      <c r="H19" s="407"/>
      <c r="I19" s="407"/>
      <c r="J19" s="407"/>
    </row>
    <row r="20" spans="1:10" ht="15">
      <c r="A20" s="407"/>
      <c r="B20" s="407"/>
      <c r="C20" s="407"/>
      <c r="D20" s="407"/>
      <c r="E20" s="407"/>
      <c r="F20" s="407"/>
      <c r="G20" s="407"/>
      <c r="H20" s="407"/>
      <c r="I20" s="407"/>
      <c r="J20" s="407"/>
    </row>
  </sheetData>
  <sheetProtection selectLockedCells="1" selectUnlockedCells="1"/>
  <mergeCells count="4">
    <mergeCell ref="A1:J1"/>
    <mergeCell ref="A5:A7"/>
    <mergeCell ref="H11:J11"/>
    <mergeCell ref="H12:J12"/>
  </mergeCells>
  <printOptions/>
  <pageMargins left="0.7875" right="0.7875" top="1.0631944444444446" bottom="1.0631944444444446" header="0.7875" footer="0.7875"/>
  <pageSetup horizontalDpi="300" verticalDpi="300" orientation="portrait" paperSize="9"/>
  <headerFooter alignWithMargins="0">
    <oddHeader>&amp;C&amp;"Times New Roman,Regular"&amp;12ffffff&amp;A</oddHeader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2024-05-16T07:34:09Z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023598fe-9029-4c76-8163-1fef5dbb2f0e</vt:lpwstr>
  </property>
</Properties>
</file>